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Users\Rok Presečnik\Documents\Dokumenti\PR PROJEKT\2020\DRSI\Krožišče Soteska-Šentrupert\Za oddajo\Oddano na CD-ju\Razbarvano\"/>
    </mc:Choice>
  </mc:AlternateContent>
  <xr:revisionPtr revIDLastSave="0" documentId="13_ncr:1_{46412A30-F53B-4ACD-9B4B-0D2276C04FA8}" xr6:coauthVersionLast="45" xr6:coauthVersionMax="45" xr10:uidLastSave="{00000000-0000-0000-0000-000000000000}"/>
  <bookViews>
    <workbookView xWindow="-108" yWindow="-108" windowWidth="23256" windowHeight="12576" xr2:uid="{00000000-000D-0000-FFFF-FFFF00000000}"/>
  </bookViews>
  <sheets>
    <sheet name="Rekapitulacija" sheetId="9" r:id="rId1"/>
    <sheet name="Rekapitulacija vozišče" sheetId="22" r:id="rId2"/>
    <sheet name="Popis vozišče" sheetId="23" r:id="rId3"/>
    <sheet name="Rekapitulacija kolesarske" sheetId="24" r:id="rId4"/>
    <sheet name="Popis kolesarske" sheetId="25" r:id="rId5"/>
    <sheet name="Rekapitulacija obvoz" sheetId="26" r:id="rId6"/>
    <sheet name="Popis obvoz" sheetId="27" r:id="rId7"/>
    <sheet name="Rekapitulacija JR" sheetId="28" r:id="rId8"/>
    <sheet name="Popis JR" sheetId="29" r:id="rId9"/>
    <sheet name="Rekapitulacija prepust" sheetId="30" r:id="rId10"/>
    <sheet name="Prepust Soteska-predračun" sheetId="31" r:id="rId11"/>
    <sheet name="Rekapitulacija začasna premosti" sheetId="33" r:id="rId12"/>
    <sheet name="Začasna premostitev" sheetId="32" r:id="rId13"/>
  </sheets>
  <definedNames>
    <definedName name="CENA" localSheetId="10">'Prepust Soteska-predračun'!$E$1:$E$65469</definedName>
    <definedName name="CENA" localSheetId="12">'Začasna premostitev'!$E$1:$E$65521</definedName>
    <definedName name="CENA">'Rekapitulacija prepust'!$E$1:$E$65277</definedName>
    <definedName name="Excel_BuiltIn_Print_Area" localSheetId="8">'Popis JR'!$A$67:$G$141</definedName>
    <definedName name="KOLIC" localSheetId="10">'Prepust Soteska-predračun'!$D$1:$D$65469</definedName>
    <definedName name="KOLIC" localSheetId="12">'Začasna premostitev'!$D$1:$D$65521</definedName>
    <definedName name="KOLIC">'Rekapitulacija prepust'!$D$1:$D$65277</definedName>
    <definedName name="_xlnm.Print_Area" localSheetId="8">'Popis JR'!$A$1:$G$141</definedName>
    <definedName name="_xlnm.Print_Area" localSheetId="4">'Popis kolesarske'!$A$1:$F$95</definedName>
    <definedName name="_xlnm.Print_Area" localSheetId="2">'Popis vozišče'!$A$1:$F$219</definedName>
    <definedName name="_xlnm.Print_Area" localSheetId="0">Rekapitulacija!$B$1:$H$52</definedName>
    <definedName name="_xlnm.Print_Area" localSheetId="7">'Rekapitulacija JR'!$A$1:$I$17</definedName>
    <definedName name="_xlnm.Recorder">#REF!</definedName>
    <definedName name="_xlnm.Print_Titles" localSheetId="4">'Popis kolesarske'!$1:$10</definedName>
    <definedName name="_xlnm.Print_Titles" localSheetId="6">'Popis obvoz'!$1:$10</definedName>
    <definedName name="_xlnm.Print_Titles" localSheetId="2">'Popis vozišče'!$1:$10</definedName>
    <definedName name="_xlnm.Print_Titles" localSheetId="10">'Prepust Soteska-predračun'!#REF!</definedName>
    <definedName name="_xlnm.Print_Titles" localSheetId="0">Rekapitulacija!#REF!</definedName>
    <definedName name="_xlnm.Print_Titles" localSheetId="9">'Rekapitulacija prepust'!#REF!</definedName>
  </definedNames>
  <calcPr calcId="181029"/>
</workbook>
</file>

<file path=xl/calcChain.xml><?xml version="1.0" encoding="utf-8"?>
<calcChain xmlns="http://schemas.openxmlformats.org/spreadsheetml/2006/main">
  <c r="F36" i="23" l="1"/>
  <c r="F38" i="23" s="1"/>
  <c r="C81" i="23" l="1"/>
  <c r="C73" i="23"/>
  <c r="C64" i="23"/>
  <c r="C56" i="23"/>
  <c r="C51" i="23"/>
  <c r="C46" i="23"/>
  <c r="C45" i="23"/>
  <c r="G139" i="29"/>
  <c r="F60" i="31" l="1"/>
  <c r="F18" i="31" l="1"/>
  <c r="F99" i="27"/>
  <c r="F98" i="27"/>
  <c r="F89" i="27"/>
  <c r="F91" i="27" s="1"/>
  <c r="F90" i="27"/>
  <c r="F88" i="27"/>
  <c r="F70" i="27"/>
  <c r="F71" i="27"/>
  <c r="F72" i="27"/>
  <c r="F73" i="27"/>
  <c r="F75" i="27"/>
  <c r="F76" i="27"/>
  <c r="F77" i="27"/>
  <c r="F78" i="27"/>
  <c r="F79" i="27"/>
  <c r="F80" i="27"/>
  <c r="F82" i="27"/>
  <c r="F84" i="27"/>
  <c r="F69" i="27"/>
  <c r="F61" i="27"/>
  <c r="F62" i="27" s="1"/>
  <c r="F57" i="27"/>
  <c r="F58" i="27" s="1"/>
  <c r="F64" i="27" s="1"/>
  <c r="F22" i="26" s="1"/>
  <c r="F49" i="27"/>
  <c r="F50" i="27" s="1"/>
  <c r="F45" i="27"/>
  <c r="F44" i="27"/>
  <c r="F46" i="27" s="1"/>
  <c r="F40" i="27"/>
  <c r="F41" i="27" s="1"/>
  <c r="F36" i="27"/>
  <c r="F37" i="27" s="1"/>
  <c r="F32" i="27"/>
  <c r="F31" i="27"/>
  <c r="F21" i="27"/>
  <c r="F22" i="27"/>
  <c r="F23" i="27"/>
  <c r="F20" i="27"/>
  <c r="F24" i="27" s="1"/>
  <c r="F14" i="27"/>
  <c r="F15" i="27"/>
  <c r="F16" i="27"/>
  <c r="F13" i="27"/>
  <c r="F17" i="27" s="1"/>
  <c r="F26" i="27" s="1"/>
  <c r="F81" i="25"/>
  <c r="F83" i="25"/>
  <c r="F84" i="25"/>
  <c r="F86" i="25"/>
  <c r="F87" i="25"/>
  <c r="F89" i="25"/>
  <c r="F80" i="25"/>
  <c r="F75" i="25"/>
  <c r="F76" i="25"/>
  <c r="F74" i="25"/>
  <c r="F66" i="25"/>
  <c r="F67" i="25" s="1"/>
  <c r="F61" i="25"/>
  <c r="F62" i="25"/>
  <c r="F60" i="25"/>
  <c r="F63" i="25" s="1"/>
  <c r="F56" i="25"/>
  <c r="F57" i="25" s="1"/>
  <c r="F52" i="25"/>
  <c r="F53" i="25" s="1"/>
  <c r="F44" i="25"/>
  <c r="F45" i="25" s="1"/>
  <c r="F40" i="25"/>
  <c r="F39" i="25"/>
  <c r="F41" i="25" s="1"/>
  <c r="F35" i="25"/>
  <c r="F34" i="25"/>
  <c r="F30" i="25"/>
  <c r="F31" i="25" s="1"/>
  <c r="F26" i="25"/>
  <c r="F27" i="25" s="1"/>
  <c r="F22" i="25"/>
  <c r="F21" i="25"/>
  <c r="F23" i="25" s="1"/>
  <c r="F13" i="25"/>
  <c r="F14" i="25" s="1"/>
  <c r="F16" i="25" s="1"/>
  <c r="F18" i="24" s="1"/>
  <c r="F216" i="23"/>
  <c r="F217" i="23" s="1"/>
  <c r="F30" i="22" s="1"/>
  <c r="F208" i="23"/>
  <c r="F209" i="23"/>
  <c r="F207" i="23"/>
  <c r="F203" i="23"/>
  <c r="F202" i="23"/>
  <c r="F204" i="23" s="1"/>
  <c r="F192" i="23"/>
  <c r="F193" i="23"/>
  <c r="F194" i="23"/>
  <c r="F191" i="23"/>
  <c r="F195" i="23" s="1"/>
  <c r="F187" i="23"/>
  <c r="F188" i="23" s="1"/>
  <c r="F183" i="23"/>
  <c r="F170" i="23"/>
  <c r="F172" i="23"/>
  <c r="F173" i="23"/>
  <c r="F175" i="23"/>
  <c r="F176" i="23"/>
  <c r="F178" i="23"/>
  <c r="F179" i="23"/>
  <c r="F180" i="23"/>
  <c r="F181" i="23"/>
  <c r="F169" i="23"/>
  <c r="F155" i="23"/>
  <c r="F156" i="23"/>
  <c r="F157" i="23"/>
  <c r="F158" i="23"/>
  <c r="F159" i="23"/>
  <c r="F161" i="23"/>
  <c r="F162" i="23"/>
  <c r="F163" i="23"/>
  <c r="F164" i="23"/>
  <c r="F165" i="23"/>
  <c r="F154" i="23"/>
  <c r="F147" i="23"/>
  <c r="F145" i="23"/>
  <c r="F146" i="23"/>
  <c r="F144" i="23"/>
  <c r="F136" i="23"/>
  <c r="F137" i="23"/>
  <c r="F138" i="23"/>
  <c r="F139" i="23"/>
  <c r="F140" i="23"/>
  <c r="F135" i="23"/>
  <c r="F129" i="23"/>
  <c r="F130" i="23"/>
  <c r="F131" i="23"/>
  <c r="F128" i="23"/>
  <c r="F124" i="23"/>
  <c r="F123" i="23"/>
  <c r="F125" i="23" s="1"/>
  <c r="F117" i="23"/>
  <c r="F118" i="23"/>
  <c r="F119" i="23"/>
  <c r="F116" i="23"/>
  <c r="F120" i="23" s="1"/>
  <c r="F109" i="23"/>
  <c r="F108" i="23"/>
  <c r="F102" i="23"/>
  <c r="F103" i="23"/>
  <c r="F104" i="23"/>
  <c r="F101" i="23"/>
  <c r="F94" i="23"/>
  <c r="F95" i="23"/>
  <c r="F96" i="23"/>
  <c r="F97" i="23"/>
  <c r="F93" i="23"/>
  <c r="F89" i="23"/>
  <c r="F90" i="23" s="1"/>
  <c r="F82" i="23"/>
  <c r="F83" i="23"/>
  <c r="F84" i="23"/>
  <c r="F85" i="23"/>
  <c r="F81" i="23"/>
  <c r="F73" i="23"/>
  <c r="F69" i="23"/>
  <c r="F68" i="23"/>
  <c r="F70" i="23" s="1"/>
  <c r="F61" i="23"/>
  <c r="F62" i="23"/>
  <c r="F63" i="23"/>
  <c r="F64" i="23"/>
  <c r="F60" i="23"/>
  <c r="F56" i="23"/>
  <c r="F55" i="23"/>
  <c r="F51" i="23"/>
  <c r="F52" i="23" s="1"/>
  <c r="F46" i="23"/>
  <c r="F47" i="23"/>
  <c r="F45" i="23"/>
  <c r="F37" i="23"/>
  <c r="F21" i="23"/>
  <c r="F22" i="23"/>
  <c r="F23" i="23"/>
  <c r="F24" i="23"/>
  <c r="F25" i="23"/>
  <c r="F26" i="23"/>
  <c r="F27" i="23"/>
  <c r="F28" i="23"/>
  <c r="F29" i="23"/>
  <c r="F30" i="23"/>
  <c r="F31" i="23"/>
  <c r="F32" i="23"/>
  <c r="F20" i="23"/>
  <c r="F14" i="23"/>
  <c r="F15" i="23"/>
  <c r="F16" i="23"/>
  <c r="F13" i="23"/>
  <c r="F17" i="23" s="1"/>
  <c r="F166" i="23" l="1"/>
  <c r="F197" i="23" s="1"/>
  <c r="F26" i="22" s="1"/>
  <c r="F98" i="23"/>
  <c r="F141" i="23"/>
  <c r="F105" i="23"/>
  <c r="F132" i="23"/>
  <c r="F149" i="23" s="1"/>
  <c r="F24" i="22" s="1"/>
  <c r="F184" i="23"/>
  <c r="F210" i="23"/>
  <c r="F212" i="23" s="1"/>
  <c r="F28" i="22" s="1"/>
  <c r="F18" i="26"/>
  <c r="F33" i="27"/>
  <c r="F52" i="27" s="1"/>
  <c r="F20" i="26" s="1"/>
  <c r="F85" i="27"/>
  <c r="F93" i="27" s="1"/>
  <c r="F24" i="26" s="1"/>
  <c r="F100" i="27"/>
  <c r="F102" i="27" s="1"/>
  <c r="F26" i="26" s="1"/>
  <c r="F65" i="23"/>
  <c r="F86" i="23"/>
  <c r="F111" i="23" s="1"/>
  <c r="F22" i="22" s="1"/>
  <c r="F57" i="23"/>
  <c r="F74" i="23"/>
  <c r="F48" i="23"/>
  <c r="F76" i="23"/>
  <c r="F20" i="22" s="1"/>
  <c r="F69" i="25"/>
  <c r="F22" i="24" s="1"/>
  <c r="F36" i="25"/>
  <c r="F47" i="25" s="1"/>
  <c r="F90" i="25"/>
  <c r="F92" i="25" s="1"/>
  <c r="F24" i="24" s="1"/>
  <c r="F77" i="25"/>
  <c r="F33" i="23"/>
  <c r="F40" i="23" s="1"/>
  <c r="F18" i="22" s="1"/>
  <c r="G131" i="29"/>
  <c r="G133" i="29"/>
  <c r="G135" i="29"/>
  <c r="G137" i="29"/>
  <c r="G129" i="29"/>
  <c r="G100" i="29"/>
  <c r="G102" i="29"/>
  <c r="G104" i="29"/>
  <c r="G106" i="29"/>
  <c r="G108" i="29"/>
  <c r="G110" i="29"/>
  <c r="G112" i="29"/>
  <c r="G114" i="29"/>
  <c r="G116" i="29"/>
  <c r="G118" i="29"/>
  <c r="G120" i="29"/>
  <c r="G98" i="29"/>
  <c r="G71" i="29"/>
  <c r="G73" i="29"/>
  <c r="G75" i="29"/>
  <c r="G77" i="29"/>
  <c r="G79" i="29"/>
  <c r="G81" i="29"/>
  <c r="G83" i="29"/>
  <c r="G85" i="29"/>
  <c r="G87" i="29"/>
  <c r="G89" i="29"/>
  <c r="G69" i="29"/>
  <c r="G44" i="29"/>
  <c r="G46" i="29"/>
  <c r="G48" i="29"/>
  <c r="G50" i="29"/>
  <c r="G52" i="29"/>
  <c r="G54" i="29"/>
  <c r="G56" i="29"/>
  <c r="G58" i="29"/>
  <c r="G60" i="29"/>
  <c r="G42" i="29"/>
  <c r="G33" i="29"/>
  <c r="G5" i="29"/>
  <c r="G7" i="29"/>
  <c r="G9" i="29"/>
  <c r="G11" i="29"/>
  <c r="G3" i="29"/>
  <c r="F123" i="32"/>
  <c r="F113" i="32"/>
  <c r="F116" i="32" s="1"/>
  <c r="F18" i="33" s="1"/>
  <c r="F102" i="32"/>
  <c r="F105" i="32" s="1"/>
  <c r="F17" i="33" s="1"/>
  <c r="F90" i="32"/>
  <c r="F87" i="32"/>
  <c r="F84" i="32"/>
  <c r="F73" i="32"/>
  <c r="F76" i="32" s="1"/>
  <c r="F15" i="33" s="1"/>
  <c r="F62" i="32"/>
  <c r="F60" i="32"/>
  <c r="F57" i="32"/>
  <c r="F54" i="32"/>
  <c r="F51" i="32"/>
  <c r="F48" i="32"/>
  <c r="F45" i="32"/>
  <c r="F42" i="32"/>
  <c r="F39" i="32"/>
  <c r="F28" i="32"/>
  <c r="F27" i="32"/>
  <c r="F26" i="32"/>
  <c r="F25" i="32"/>
  <c r="F24" i="32"/>
  <c r="F23" i="32"/>
  <c r="F22" i="32"/>
  <c r="F21" i="32"/>
  <c r="F20" i="32"/>
  <c r="F19" i="32"/>
  <c r="F18" i="32"/>
  <c r="F17" i="32"/>
  <c r="F14" i="32"/>
  <c r="F28" i="26" l="1"/>
  <c r="H20" i="9" s="1"/>
  <c r="F105" i="27"/>
  <c r="F20" i="24"/>
  <c r="F26" i="24" s="1"/>
  <c r="F95" i="25"/>
  <c r="F219" i="23"/>
  <c r="F62" i="29"/>
  <c r="F126" i="32"/>
  <c r="F19" i="33"/>
  <c r="F65" i="32"/>
  <c r="F14" i="33" s="1"/>
  <c r="F31" i="32"/>
  <c r="F13" i="33" s="1"/>
  <c r="F93" i="32"/>
  <c r="F16" i="33" s="1"/>
  <c r="H18" i="9"/>
  <c r="F32" i="22"/>
  <c r="H16" i="9" s="1"/>
  <c r="F30" i="26" l="1"/>
  <c r="F32" i="26" s="1"/>
  <c r="F28" i="24"/>
  <c r="F30" i="24" s="1"/>
  <c r="F34" i="22"/>
  <c r="F36" i="22" s="1"/>
  <c r="F219" i="31"/>
  <c r="F216" i="31"/>
  <c r="F213" i="31"/>
  <c r="F202" i="31"/>
  <c r="F201" i="31"/>
  <c r="F200" i="31"/>
  <c r="F199" i="31"/>
  <c r="F198" i="31"/>
  <c r="F197" i="31"/>
  <c r="F196" i="31"/>
  <c r="F195" i="31"/>
  <c r="F182" i="31"/>
  <c r="F179" i="31"/>
  <c r="F169" i="31"/>
  <c r="F172" i="31" s="1"/>
  <c r="F19" i="30" s="1"/>
  <c r="F158" i="31"/>
  <c r="F154" i="31"/>
  <c r="F150" i="31"/>
  <c r="F138" i="31"/>
  <c r="F135" i="31"/>
  <c r="F132" i="31"/>
  <c r="F129" i="31"/>
  <c r="F126" i="31"/>
  <c r="F123" i="31"/>
  <c r="F111" i="31"/>
  <c r="F108" i="31"/>
  <c r="F105" i="31"/>
  <c r="F102" i="31"/>
  <c r="F99" i="31"/>
  <c r="F87" i="31"/>
  <c r="F84" i="31"/>
  <c r="F81" i="31"/>
  <c r="F78" i="31"/>
  <c r="F75" i="31"/>
  <c r="F72" i="31"/>
  <c r="F69" i="31"/>
  <c r="F66" i="31"/>
  <c r="F63" i="31"/>
  <c r="F48" i="31"/>
  <c r="F45" i="31"/>
  <c r="F42" i="31"/>
  <c r="F30" i="31"/>
  <c r="F29" i="31"/>
  <c r="F28" i="31"/>
  <c r="F27" i="31"/>
  <c r="F26" i="31"/>
  <c r="F25" i="31"/>
  <c r="F24" i="31"/>
  <c r="F23" i="31"/>
  <c r="F22" i="31"/>
  <c r="F21" i="31"/>
  <c r="F20" i="31"/>
  <c r="F19" i="31"/>
  <c r="F17" i="31"/>
  <c r="F16" i="31"/>
  <c r="F13" i="31"/>
  <c r="F161" i="31" l="1"/>
  <c r="F18" i="30" s="1"/>
  <c r="F185" i="31"/>
  <c r="F20" i="30" s="1"/>
  <c r="F52" i="31"/>
  <c r="F14" i="30" s="1"/>
  <c r="F34" i="31"/>
  <c r="F13" i="30" s="1"/>
  <c r="F21" i="33"/>
  <c r="F91" i="31"/>
  <c r="F15" i="30" s="1"/>
  <c r="F205" i="31"/>
  <c r="F21" i="30" s="1"/>
  <c r="F222" i="31"/>
  <c r="F22" i="30" s="1"/>
  <c r="F141" i="31"/>
  <c r="F17" i="30" s="1"/>
  <c r="F115" i="31"/>
  <c r="F16" i="30" s="1"/>
  <c r="F24" i="30" l="1"/>
  <c r="H24" i="9" s="1"/>
  <c r="F22" i="33"/>
  <c r="F25" i="33" s="1"/>
  <c r="H26" i="9"/>
  <c r="B131" i="29"/>
  <c r="B133" i="29" s="1"/>
  <c r="B135" i="29" s="1"/>
  <c r="B137" i="29" s="1"/>
  <c r="B100" i="29"/>
  <c r="B102" i="29" s="1"/>
  <c r="B104" i="29" s="1"/>
  <c r="B106" i="29" s="1"/>
  <c r="B108" i="29" s="1"/>
  <c r="B110" i="29" s="1"/>
  <c r="B112" i="29" s="1"/>
  <c r="B114" i="29" s="1"/>
  <c r="B116" i="29" s="1"/>
  <c r="B118" i="29" s="1"/>
  <c r="B120" i="29" s="1"/>
  <c r="B122" i="29" s="1"/>
  <c r="B71" i="29"/>
  <c r="B73" i="29" s="1"/>
  <c r="B75" i="29" s="1"/>
  <c r="B77" i="29" s="1"/>
  <c r="B79" i="29" s="1"/>
  <c r="B81" i="29" s="1"/>
  <c r="B83" i="29" s="1"/>
  <c r="B85" i="29" s="1"/>
  <c r="B87" i="29" s="1"/>
  <c r="B89" i="29" s="1"/>
  <c r="B91" i="29" s="1"/>
  <c r="B44" i="29"/>
  <c r="B46" i="29" s="1"/>
  <c r="B48" i="29" s="1"/>
  <c r="B50" i="29" s="1"/>
  <c r="B52" i="29" s="1"/>
  <c r="B54" i="29" s="1"/>
  <c r="B56" i="29" s="1"/>
  <c r="B58" i="29" s="1"/>
  <c r="B60" i="29" s="1"/>
  <c r="B62" i="29" s="1"/>
  <c r="B5" i="29"/>
  <c r="B7" i="29" s="1"/>
  <c r="B9" i="29" s="1"/>
  <c r="B11" i="29" s="1"/>
  <c r="B13" i="29" s="1"/>
  <c r="B35" i="29" s="1"/>
  <c r="F25" i="30" l="1"/>
  <c r="F28" i="30" s="1"/>
  <c r="G141" i="29"/>
  <c r="I10" i="28" s="1"/>
  <c r="F91" i="29"/>
  <c r="G91" i="29" s="1"/>
  <c r="G93" i="29" s="1"/>
  <c r="I8" i="28" s="1"/>
  <c r="F35" i="29"/>
  <c r="G35" i="29" s="1"/>
  <c r="G37" i="29" s="1"/>
  <c r="I6" i="28" s="1"/>
  <c r="G62" i="29"/>
  <c r="G64" i="29" s="1"/>
  <c r="I7" i="28" s="1"/>
  <c r="F122" i="29"/>
  <c r="G122" i="29" s="1"/>
  <c r="G124" i="29" s="1"/>
  <c r="I9" i="28" s="1"/>
  <c r="I11" i="28" l="1"/>
  <c r="H22" i="9" l="1"/>
  <c r="H28" i="9" s="1"/>
  <c r="H30" i="9" s="1"/>
  <c r="H32" i="9" s="1"/>
  <c r="H34" i="9" s="1"/>
  <c r="I12" i="28"/>
  <c r="I13" i="28" s="1"/>
</calcChain>
</file>

<file path=xl/sharedStrings.xml><?xml version="1.0" encoding="utf-8"?>
<sst xmlns="http://schemas.openxmlformats.org/spreadsheetml/2006/main" count="1497" uniqueCount="643">
  <si>
    <t>Šifra</t>
  </si>
  <si>
    <t>Količina</t>
  </si>
  <si>
    <t>PREDDELA</t>
  </si>
  <si>
    <t>VOZIŠČNE KONSTRUKCIJE</t>
  </si>
  <si>
    <t>ODVODNJAVANJE</t>
  </si>
  <si>
    <t>OPREMA CEST</t>
  </si>
  <si>
    <t>TUJE STORITVE</t>
  </si>
  <si>
    <t>ZEMELJSKA DELA</t>
  </si>
  <si>
    <t>kos</t>
  </si>
  <si>
    <t>m2</t>
  </si>
  <si>
    <t>21 114</t>
  </si>
  <si>
    <t>m3</t>
  </si>
  <si>
    <t>m1</t>
  </si>
  <si>
    <t>79 311</t>
  </si>
  <si>
    <t>Projektantski nadzor</t>
  </si>
  <si>
    <t>ur</t>
  </si>
  <si>
    <t>22 112</t>
  </si>
  <si>
    <t>11 221</t>
  </si>
  <si>
    <t>61 215</t>
  </si>
  <si>
    <t>21 224</t>
  </si>
  <si>
    <t>61 728</t>
  </si>
  <si>
    <t>12 211</t>
  </si>
  <si>
    <t>12 212</t>
  </si>
  <si>
    <t>12 391</t>
  </si>
  <si>
    <t>35 214</t>
  </si>
  <si>
    <t>12 323</t>
  </si>
  <si>
    <t>61 216</t>
  </si>
  <si>
    <t>61 218</t>
  </si>
  <si>
    <t>kpl</t>
  </si>
  <si>
    <t>11 121</t>
  </si>
  <si>
    <t>12 411</t>
  </si>
  <si>
    <t>29 131</t>
  </si>
  <si>
    <t>32 283</t>
  </si>
  <si>
    <t>44 162</t>
  </si>
  <si>
    <t>Izdelava jaška iz cementnega betona, krožnega prereza s premerom 80 cm, globokega 1,0 do 1,5 m</t>
  </si>
  <si>
    <t>61 452</t>
  </si>
  <si>
    <t>61 652</t>
  </si>
  <si>
    <t>61 725</t>
  </si>
  <si>
    <t>79 514</t>
  </si>
  <si>
    <t>%</t>
  </si>
  <si>
    <t>-</t>
  </si>
  <si>
    <t>12 498</t>
  </si>
  <si>
    <t>44 952</t>
  </si>
  <si>
    <t>44 951</t>
  </si>
  <si>
    <t>31 131</t>
  </si>
  <si>
    <t>24 421</t>
  </si>
  <si>
    <t>35 235</t>
  </si>
  <si>
    <t>1.1</t>
  </si>
  <si>
    <t>1.2</t>
  </si>
  <si>
    <t>2.1</t>
  </si>
  <si>
    <t>2.2</t>
  </si>
  <si>
    <t>2.4</t>
  </si>
  <si>
    <t>2.5</t>
  </si>
  <si>
    <t>2.9</t>
  </si>
  <si>
    <t>3.1</t>
  </si>
  <si>
    <t>3.2</t>
  </si>
  <si>
    <t>3.6</t>
  </si>
  <si>
    <t>3.5</t>
  </si>
  <si>
    <t>4.3</t>
  </si>
  <si>
    <t>4.4</t>
  </si>
  <si>
    <t>6.1</t>
  </si>
  <si>
    <t>6.2</t>
  </si>
  <si>
    <t>3.4</t>
  </si>
  <si>
    <t>12 151</t>
  </si>
  <si>
    <t>12 163</t>
  </si>
  <si>
    <t>2.3</t>
  </si>
  <si>
    <t>Prepusti</t>
  </si>
  <si>
    <t>4.5</t>
  </si>
  <si>
    <t>31 132</t>
  </si>
  <si>
    <t>Skupaj vrednost brez DDV</t>
  </si>
  <si>
    <t>DDV 22%</t>
  </si>
  <si>
    <t>SKUPAJ VREDNOST PONUDBE Z DDV</t>
  </si>
  <si>
    <t>SKUPNA REKAPITULACIJA</t>
  </si>
  <si>
    <t>OPOMBA: v ceni na enoto vseh postavk, kjer je predviden odvoz gradbenih</t>
  </si>
  <si>
    <t>odpadkov na deponijo za vse vrste rušitev mora ponudnik upoštevati odvoz, plačilo taks ter</t>
  </si>
  <si>
    <t>deponiranje materiala pooblaščenim zbiralcem oziroma predelovalcem odpadkov</t>
  </si>
  <si>
    <t>Dela je izvajati po projektni dokumentaciji, v skladu z veljavnimi tehničnimi predpisi, normativi in standardi ob upoštevanju zahtev iz varstva pri delu.</t>
  </si>
  <si>
    <t>V enotnih cenah morajo biti zajeti vsi stroški po Splošnih tehničnih pogojih.</t>
  </si>
  <si>
    <t>Vsa rušenja vključujejo odvoz na ustrezno deponijo s plačilom prispevka.</t>
  </si>
  <si>
    <t>Vse postavke za izkope zajemajo izkop, nakladanje na kamion in odvoz na ustrezno deponijo s plačilom prispevka.</t>
  </si>
  <si>
    <t>Vsi vgrajeni materiali vključujejo tudi dobavo.</t>
  </si>
  <si>
    <t>V enotni ceni finega asfalta je potrebno zajeti tudi pobrizg z bitumensko emulzijo (0,5kg/m2) in čiščenje vozišča</t>
  </si>
  <si>
    <t>Vsi pokrovi jaškov vključujejo dobavo z AB obročem.</t>
  </si>
  <si>
    <t>Vsi hladni stiki na obrabni plasti morajo biti obdelani z bitumensko lepilno zmesjo</t>
  </si>
  <si>
    <t>V ceni je upoštevati notranjo kontrolo (tekoče preiskave)</t>
  </si>
  <si>
    <t>V primeru odkritja in odprave računskih napak se temu ustrezno spremeni tudi nominalna vrednost nepredvidenih del, ki je izražena v odstotku (enota mere je odstotek) od skupne vrednosti vseh ostalih postavk brez DDV.</t>
  </si>
  <si>
    <t>Morebitne postavke v popisih ali tehničnih poročilih, kjer projektant definira proizvajalca, so orientacijske in služijo le kot definicija v smislu zahtevane kvalitete. Izvajalec lahko enako kvaliteten proizvod kupi tudi pri drugih proizvajalcih.</t>
  </si>
  <si>
    <t>V primeru če je vpisana količina 0, ponudnik ne vpisuje cene na enoto, ker se le ta ne upošteva.</t>
  </si>
  <si>
    <t>V ponudbo je potrebno vračunati strošek izdelave varnostnega načrta, TEE ter organizacijo gradbišča v skladu z varnostnim načrtom. zavarovanje prometa in usposobitev obvozov za ves čas gradnje, čiščenje in močenje cestišča v času gradnje (VSAJ 5-KRAT DNEVNO), pospravljanje gradbišča. Vse gradbene odpadke je potrebno odpeljati na ustrezno deponijo (vključeno v ceno odstranitve!). Dokumentacija za prevzem objekta je strošek izvajalca zato je v ponudbo potrebno vračunati tudi izdelavo ostale dokumentacije za prevzem del (vse 2X: dokazila o zanesljivosti objekta, BCP, vris komunalnih vodov v podzemni kataster).</t>
  </si>
  <si>
    <t>dan</t>
  </si>
  <si>
    <t>Ureditev križišča na R1-225/1247 Mozirje - Soteska od km 2,230 do km 2,330, R1-225/1246 Soteska - Šentrupert od km 0,000 do km 0,000 in R3-695/1458 Gorenje - Soteska od km 2,560 do km 2,660</t>
  </si>
  <si>
    <t>Št. projekta: 1515</t>
  </si>
  <si>
    <t>objekt:</t>
  </si>
  <si>
    <t>KRIŽIŠČE regionalnih cest R1-225/1247 Mozirje - Soteska,</t>
  </si>
  <si>
    <t>R1-225/1246 Soteska - Šentrupert in R3-695/1458 Gorenje - Soteska</t>
  </si>
  <si>
    <t>KROŽNO KRIŽIŠČE "SOTESKA"</t>
  </si>
  <si>
    <t>načrt:</t>
  </si>
  <si>
    <t>3 - načrt krožnega križišča</t>
  </si>
  <si>
    <t>faza:</t>
  </si>
  <si>
    <t>PZI</t>
  </si>
  <si>
    <t>št.proj.</t>
  </si>
  <si>
    <t>== VOZIŠČE ==</t>
  </si>
  <si>
    <t>datum:</t>
  </si>
  <si>
    <t>junij 2017</t>
  </si>
  <si>
    <t xml:space="preserve">REKAPITULACIJA </t>
  </si>
  <si>
    <t>1.</t>
  </si>
  <si>
    <t>2.</t>
  </si>
  <si>
    <t>3.</t>
  </si>
  <si>
    <t>4.</t>
  </si>
  <si>
    <t>6.</t>
  </si>
  <si>
    <t>7.</t>
  </si>
  <si>
    <t>8.</t>
  </si>
  <si>
    <t>OSTALO</t>
  </si>
  <si>
    <t>SKUPAJ</t>
  </si>
  <si>
    <t>+22% DDV</t>
  </si>
  <si>
    <t>SKUPAJ Z DDV</t>
  </si>
  <si>
    <t>po recenziji</t>
  </si>
  <si>
    <t>šifra</t>
  </si>
  <si>
    <t>opis dela</t>
  </si>
  <si>
    <t>količina</t>
  </si>
  <si>
    <t>enota</t>
  </si>
  <si>
    <t>cena/enota</t>
  </si>
  <si>
    <t>znesek</t>
  </si>
  <si>
    <t>Geodetska dela</t>
  </si>
  <si>
    <t>Obnova in zavarovanje zakoličbe osi trase ostale javne ceste v ravninskem terenu</t>
  </si>
  <si>
    <t>m</t>
  </si>
  <si>
    <t>11 131</t>
  </si>
  <si>
    <t>Obnova in zavarovanje zakoličbe trase komunalnih vodov v ravninskem terenu</t>
  </si>
  <si>
    <t>Postavitev in zavarovanje prečnega profila ostale javne ceste v ravninskem terenu</t>
  </si>
  <si>
    <t>11 631</t>
  </si>
  <si>
    <t>Posnetek višine in položaja točke na terenu/objektu</t>
  </si>
  <si>
    <t>Čiščenje terena</t>
  </si>
  <si>
    <t>12 141</t>
  </si>
  <si>
    <r>
      <t>m</t>
    </r>
    <r>
      <rPr>
        <vertAlign val="superscript"/>
        <sz val="10"/>
        <rFont val="Arial"/>
        <family val="2"/>
      </rPr>
      <t>2</t>
    </r>
  </si>
  <si>
    <t>Demontaža prometnega znaka na enem podstavku</t>
  </si>
  <si>
    <t>Demontaža prometnega znaka na dveh podstavkih</t>
  </si>
  <si>
    <t>12 231</t>
  </si>
  <si>
    <t>Demontaža jeklene varnostne ograje</t>
  </si>
  <si>
    <t>12 297</t>
  </si>
  <si>
    <t>Porušitev in odstranitev ograje (cevna ograja)</t>
  </si>
  <si>
    <r>
      <t>m</t>
    </r>
    <r>
      <rPr>
        <vertAlign val="superscript"/>
        <sz val="10"/>
        <rFont val="Arial"/>
        <family val="2"/>
      </rPr>
      <t>1</t>
    </r>
  </si>
  <si>
    <t>12 383</t>
  </si>
  <si>
    <t>Rezanje asfaltne plasti s talno diamantno žago, nad 10cm</t>
  </si>
  <si>
    <t>12 431</t>
  </si>
  <si>
    <t>12 435</t>
  </si>
  <si>
    <r>
      <t>m</t>
    </r>
    <r>
      <rPr>
        <vertAlign val="superscript"/>
        <sz val="10"/>
        <rFont val="Arial"/>
        <family val="2"/>
      </rPr>
      <t>3</t>
    </r>
  </si>
  <si>
    <t>Predhodna obdelava stika in premaz z bitumensko lepilno zmesjo po celotni višin</t>
  </si>
  <si>
    <t>1.3</t>
  </si>
  <si>
    <t>Ostala preddela</t>
  </si>
  <si>
    <t>13 111</t>
  </si>
  <si>
    <t>Izkopi</t>
  </si>
  <si>
    <t>21 112</t>
  </si>
  <si>
    <t>Površinski izkop plodne zemljine - 1.kategorije - strojno z odrivom do 50m</t>
  </si>
  <si>
    <t>21 314</t>
  </si>
  <si>
    <t xml:space="preserve">Planum temeljnih tal </t>
  </si>
  <si>
    <t>Ureditev planuma temeljnih tal vezljive zemljine – 3. kategorije</t>
  </si>
  <si>
    <t>2.2.</t>
  </si>
  <si>
    <t>Ločilne, drenažne in filtrske plasti ter delovni plato</t>
  </si>
  <si>
    <t>23 116</t>
  </si>
  <si>
    <t>Izdelava drenažne plasti iz kamnitega materiala v debelini nad 40cm</t>
  </si>
  <si>
    <t>Nabava in vgradnja geotekstilne podloge</t>
  </si>
  <si>
    <t>Nasipi, zasipi, klini, posteljica in glinasti naboj</t>
  </si>
  <si>
    <t>24 118</t>
  </si>
  <si>
    <t>Izdelava nasipa iz zrnate kamnine - 3.kategorije z dobavo iz gramoznice, vgrajevanje po plasteh maksimalne debeline 30cm</t>
  </si>
  <si>
    <t>Izdelava nasipa iz predhodno izkopanega materiala - NOTRANJI DEL SREDINSKEGA OTOKA</t>
  </si>
  <si>
    <t>24 219</t>
  </si>
  <si>
    <t>Zasip z zrnato kamnino - 3.kategorije z dobavo iz gramoznice - METEORNA KANALIZACIJA</t>
  </si>
  <si>
    <t>24 229</t>
  </si>
  <si>
    <t>Zasip cevi s peskom 0/4 - METEORNA KANALIZACIJA</t>
  </si>
  <si>
    <t>24 451</t>
  </si>
  <si>
    <t>Vgraditev posteljice v debelini plasti do 50cm - zmrzlinsko odporen kamniti material frakcije 0/64mm</t>
  </si>
  <si>
    <t xml:space="preserve">Brežine in zelenice </t>
  </si>
  <si>
    <t>25 122</t>
  </si>
  <si>
    <t>Humuziranje brežine z valjanjem, v debelini do 15cm - strojno</t>
  </si>
  <si>
    <t>Zasaditev s travnim semenom</t>
  </si>
  <si>
    <t>Prevozi, razprostiranje in ureditev deponij materiala</t>
  </si>
  <si>
    <t>Nosilne plasti</t>
  </si>
  <si>
    <t>Izdelava nevezane nosilne plasti enakomerno zrnatega drobljenca TD32 iz kamnine v debelini 21 do 30cm - VOZIŠČE + POVOZNI DEL SREDINSKEGA OTOKA</t>
  </si>
  <si>
    <t>31 133</t>
  </si>
  <si>
    <t>Izdelava nevezane nosilne plasti enakomerno zrnatega drobljenca TD32 iz kamnine v debelini 21 do 30cm - UVOZI</t>
  </si>
  <si>
    <t>31 354</t>
  </si>
  <si>
    <t>Izdelava zgornje nosilne plasti bituminiziranega drobljenca v debelini 8cm - AC 32 base B50/70 A2 - KRAKA R1-225 + KROŽNO VOZIŠČE</t>
  </si>
  <si>
    <t>31 346</t>
  </si>
  <si>
    <t>Izdelava zgornje nosilne plasti bituminiziranega drobljenca v debelini 10cm - AC 32 base B50/70, A3 - KRAK R3-695 + UVOZ</t>
  </si>
  <si>
    <t>31 392</t>
  </si>
  <si>
    <t>Izdelava nosilnoobrabne plasti bituminiziranega drobljenca v debelini 5cm - AC 16 bin PmB45/80-65 A2 - KRAKA R1-225 + KROŽNO VOZIŠČE</t>
  </si>
  <si>
    <t>Obrabne plasti</t>
  </si>
  <si>
    <t>Izdelava obrabne in zaporne plasti bitumenskega betona v debelini 4cm - AC 11 surf PmB45/8-65 A2 - VOZIŠČE + UVOZ</t>
  </si>
  <si>
    <t>Tlakovane obrabne plasti</t>
  </si>
  <si>
    <t>34 152</t>
  </si>
  <si>
    <t>Izdelava obrabne plasti iz malih tlakovcev iz silikatne kamnine velikosti 10cm/10cm/10cm, stiki zaliti s cementno malto - NA LOČILNIH OTOKIH</t>
  </si>
  <si>
    <t>34 913</t>
  </si>
  <si>
    <t>Izdelava podložne plasti za tlakovano obrabno plast iz cementnega betona C12/15, debeline 10cm - NA LOČILNIH OTOKIH</t>
  </si>
  <si>
    <t>Dobava in vgradnja 4cm tamponski drobljenec TD22 - NA LOČILNIH OTOKIH</t>
  </si>
  <si>
    <t>Vgradnja 24cm mikroarmiran beton C30/37 - uporaba jeklene mikro armature dolžine 30 do 50mm, debeline največ 0.6mm, v količini najmanj 60 kg/m3 vgrajenega betona - t.j. najmanj 0,75 V%. Zagotovljena naj bo zmrzlinska odpornost betona v prisotnosti talnih soli XF4 (OSMO 25). Beton naj bo izdelan v eni plasti. Možna je tudi izvedba armiranja z rebrasto armaturo (7 palic fi 18mm na 1 tekoči meter preseka) - POVOZNI DEL SREDINSKEGA OTOKA</t>
  </si>
  <si>
    <t>Izdelava tlakovane površine - povozne, granitna kocka 20/20/20cm, fuge se zalijejo z epoksi fugirno maso težke izvedbe - POVOZNI DEL SREDINSKEGA OTOKA</t>
  </si>
  <si>
    <t>Robni elementi vozišč</t>
  </si>
  <si>
    <t>Dobava in vgraditev predfabriciranega dvignjenega robnika iz cementnega betona s prerezom 15/25cm - dolžina na ravnih odsekih je 100cm, na krivinah pa se uporabijo ustrezno krajši kosi</t>
  </si>
  <si>
    <t>Dobava in vgraditev predfabriciranega pogreznjenega robnika iz cementnega betona s prerezom 15/25cm - dolžina na ravnih odsekih je 100cm, na krivinah pa se uporabijo ustrezno krajši kosi</t>
  </si>
  <si>
    <t>35 236</t>
  </si>
  <si>
    <t>Dobava in vgraditev betonskega robnika 20/35/100cm, MB30 – rondo robnik</t>
  </si>
  <si>
    <t>35 291</t>
  </si>
  <si>
    <t>Dobava in vgraditev predfabriciranega vtočnega robnika iz cementnega betona, z izmerami 15/30/50cm</t>
  </si>
  <si>
    <t>Bankine</t>
  </si>
  <si>
    <t>36 133</t>
  </si>
  <si>
    <t>Izdelava bankine iz drobljenca, široke 0,76 do 1,00m</t>
  </si>
  <si>
    <t>4.1.</t>
  </si>
  <si>
    <t>Površinsko odvodnjavanje</t>
  </si>
  <si>
    <t>41 237</t>
  </si>
  <si>
    <t>Utrditev jarka s kanaletami na stik iz cementnega betona, dolžine 100cm in notranje širine dna kanalete 50cm, na podložni plasti iz zmesi zrn drobljenca, debeli 10 cm</t>
  </si>
  <si>
    <t>Izdelava betonske mulde, š=50cm, vgrajevanje na podložni beton C12/15, fuge zapolnjene z neskrčljivo trajnoelastično fugirno maso, odporno na UV žarke, sol in zmrzal</t>
  </si>
  <si>
    <t>Izdelava asfaltne mulde, š=50cm, se utrdi v enaki sestavi kot vozišče</t>
  </si>
  <si>
    <t>Izdelava tlakovane mulde, z lomljencem oz. prodniki max d=20cm, stiki zaliti s cem. malto, v podložnem betonu C12/15 - 10cm, grobo tlakovanje (mestoma se izpostavi določene kamne, da gledajo izven ravnine mulde, fuge se ne izvedejo do vrha)</t>
  </si>
  <si>
    <t>4.2.</t>
  </si>
  <si>
    <t>Globinsko odvodnjavanje - drenaže</t>
  </si>
  <si>
    <t>42 133</t>
  </si>
  <si>
    <t>Izdelava vzdolžne in prečne drenaže, globoke do 1,0m, na podložni plasti iz cementnega betona, debeline 10cm, z gibljivimi plastičnimi cevmi premera 10cm</t>
  </si>
  <si>
    <t>42 483</t>
  </si>
  <si>
    <t>Izdelava izpusta drenaže, po načrtu, ne glede na globino ali oviranje z opažem, premera 10cm</t>
  </si>
  <si>
    <t>Globinsko odvodnjavanje - kanalizacija</t>
  </si>
  <si>
    <t>43 191</t>
  </si>
  <si>
    <t>Izdelava kanalizacije iz cevi iz polietilena, vključno s podložno plastjo iz cementnega betona, premera DN160, v globini do 1,0m</t>
  </si>
  <si>
    <t>43 192</t>
  </si>
  <si>
    <t>Izdelava kanalizacije iz cevi iz polietilena, vključno s podložno plastjo iz cementnega betona, premera DN200, v globini do 1,0m, SN 8</t>
  </si>
  <si>
    <t>43 194</t>
  </si>
  <si>
    <t>Izdelava kanalizacije iz cevi iz polietilena, vključno s podložno plastjo iz cementnega betona, premera DN300, v globini do 1,0m, SN 8</t>
  </si>
  <si>
    <t>43 294</t>
  </si>
  <si>
    <t>Obbetoniranje cevi za kanalizacijo s cementnim betonom C16/20, po detajlu iz načrta, premera DN300</t>
  </si>
  <si>
    <t>Jaški</t>
  </si>
  <si>
    <t>44 333</t>
  </si>
  <si>
    <t>Izdelava jaška iz polietilena, krožnega prereza s premerom 50 cm, globokega 1,5 do 2,0 m</t>
  </si>
  <si>
    <t>44 831</t>
  </si>
  <si>
    <t>Dobava in vgraditev rešetke iz duktilne litine z nosilnostjo 125kN, krožnega prereza s premerom 500mm</t>
  </si>
  <si>
    <t>Dobava in vgraditev pokrova iz duktilne litine z nosilnostjo 125 kN, krožnega prereza s premerom 500 mm</t>
  </si>
  <si>
    <t>Dobava in vgraditev pokrova iz duktilne litine z nosilnostjo 125 kN, krožnega prereza s premerom 600 mm</t>
  </si>
  <si>
    <t>44 991</t>
  </si>
  <si>
    <t>Dvig (do 50cm) obstoječega jaška iz cementnega betona, po detajlu iz načrta, krožnega prereza s premerom do 50cm</t>
  </si>
  <si>
    <t>45 113</t>
  </si>
  <si>
    <t>Izdelava prepusta krožnega prereza iz cevi iz cementnega betona s premerom 50cm</t>
  </si>
  <si>
    <t>45 212</t>
  </si>
  <si>
    <t>Izdelava poševne vtočne ali iztočne glave prepusta krožnega prereza iz cementnega betona s premerom 50cm</t>
  </si>
  <si>
    <t>43 296</t>
  </si>
  <si>
    <t>Obbetoniranje cevi za kanalizacijo s cementnim betonom C16/20, po detajlu iz načrta, premera DN500</t>
  </si>
  <si>
    <t xml:space="preserve">OPREMA CEST </t>
  </si>
  <si>
    <t>Pokončna oprema ceste</t>
  </si>
  <si>
    <t>61 122</t>
  </si>
  <si>
    <t>Izdelava temelja iz cementnega betona C 12/15, globine 80cm, premera 30cm</t>
  </si>
  <si>
    <t>61 214</t>
  </si>
  <si>
    <t>Dobava in vgraditev stebrička za prometni znak iz vroče cinkane jeklene cevi s premerom 64mm, dolge 2000mm</t>
  </si>
  <si>
    <t>Dobava in vgraditev stebrička za prometni znak iz vroče cinkane jeklene cevi s premerom 64mm, dolge 2500mm</t>
  </si>
  <si>
    <t>Dobava in vgraditev stebrička za prometni znak iz vroče cinkane jeklene cevi s premerom 64mm, dolge 3000mm</t>
  </si>
  <si>
    <t>Dobava in vgraditev stebrička za prometni znak iz vroče cinkane jeklene cevi s premerom 64mm, dolge 4000mm</t>
  </si>
  <si>
    <t>61 219</t>
  </si>
  <si>
    <t>Dobava in vgraditev stebrička za prometni znak iz vroče cinkane jeklene cevi s premerom 64mm, dolge 4500mm</t>
  </si>
  <si>
    <t>Dobava in pritrditev trikotnega prometnega znaka, podloga iz aluminijaste pločevine, znak z RA2, dolžina stranice a=900mm</t>
  </si>
  <si>
    <t>Dobava in pritrditev okroglega prometnega znaka, podloga iz aluminijaste pločevine, znak z RA2, premera 600mm</t>
  </si>
  <si>
    <t>61 722</t>
  </si>
  <si>
    <t>Dobava in pritrditev prometnega znaka, podloga iz aluminijaste pločevine, znak z RA3, velikost od 0,11 do 0,20m2</t>
  </si>
  <si>
    <t>61 724</t>
  </si>
  <si>
    <t>Dobava in pritrditev prometnega znaka, podloga iz aluminijaste pločevine, znak z RA2, velikost od 0,41 do 0,70m2</t>
  </si>
  <si>
    <t>Dobava in pritrditev prometnega znaka, podloga iz aluminijaste pločevine, znak z RA2, velikost nad 4,00m2</t>
  </si>
  <si>
    <t>Označbe na vozišču</t>
  </si>
  <si>
    <t>62 122</t>
  </si>
  <si>
    <r>
      <t>Izdelava tankoslojne vzdolžne označbe na vozišču z enokomponentno belo barvo, vključno 250 g/m</t>
    </r>
    <r>
      <rPr>
        <vertAlign val="superscript"/>
        <sz val="10"/>
        <rFont val="Arial"/>
        <family val="2"/>
      </rPr>
      <t>2</t>
    </r>
    <r>
      <rPr>
        <sz val="10"/>
        <rFont val="Arial"/>
        <family val="2"/>
      </rPr>
      <t xml:space="preserve"> posipa z drobci / kroglicami stekla, strojno, debelina plasti suhe snovi 250 </t>
    </r>
    <r>
      <rPr>
        <sz val="10"/>
        <rFont val="Symbol"/>
        <family val="1"/>
        <charset val="2"/>
      </rPr>
      <t>m</t>
    </r>
    <r>
      <rPr>
        <sz val="10"/>
        <rFont val="Arial"/>
        <family val="2"/>
      </rPr>
      <t>m, širina črte 12cm</t>
    </r>
  </si>
  <si>
    <t>62 251</t>
  </si>
  <si>
    <t>Doplačilo za izdelavo prekinjenih vzdolžnih označb na vozišču, širina črte 12cm</t>
  </si>
  <si>
    <t>62 123</t>
  </si>
  <si>
    <r>
      <t>Izdelava tankoslojne vzdolžne označbe na vozišču z enokomponentno belo barvo, vključno 250 g/m</t>
    </r>
    <r>
      <rPr>
        <vertAlign val="superscript"/>
        <sz val="10"/>
        <rFont val="Arial"/>
        <family val="2"/>
      </rPr>
      <t>2</t>
    </r>
    <r>
      <rPr>
        <sz val="10"/>
        <rFont val="Arial"/>
        <family val="2"/>
      </rPr>
      <t xml:space="preserve"> posipa z drobci / kroglicami stekla, strojno, debelina plasti suhe snovi 250 </t>
    </r>
    <r>
      <rPr>
        <sz val="10"/>
        <rFont val="Symbol"/>
        <family val="1"/>
        <charset val="2"/>
      </rPr>
      <t>m</t>
    </r>
    <r>
      <rPr>
        <sz val="10"/>
        <rFont val="Arial"/>
        <family val="2"/>
      </rPr>
      <t>m, širina črte 15cm</t>
    </r>
  </si>
  <si>
    <t>62 253</t>
  </si>
  <si>
    <t>Doplačilo za izdelavo prekinjenih vzdolžnih označb na vozišču, širina črte 15cm</t>
  </si>
  <si>
    <t>62 127</t>
  </si>
  <si>
    <r>
      <t>Izdelava tankoslojne vzdolžne označbe na vozišču z enokomponentno belo barvo, vključno 250 g/m</t>
    </r>
    <r>
      <rPr>
        <vertAlign val="superscript"/>
        <sz val="10"/>
        <rFont val="Arial"/>
        <family val="2"/>
      </rPr>
      <t>2</t>
    </r>
    <r>
      <rPr>
        <sz val="10"/>
        <rFont val="Arial"/>
        <family val="2"/>
      </rPr>
      <t xml:space="preserve"> posipa z drobci / kroglicami stekla, strojno, debelina plasti suhe snovi 250 </t>
    </r>
    <r>
      <rPr>
        <sz val="10"/>
        <rFont val="Symbol"/>
        <family val="1"/>
        <charset val="2"/>
      </rPr>
      <t>m</t>
    </r>
    <r>
      <rPr>
        <sz val="10"/>
        <rFont val="Arial"/>
        <family val="2"/>
      </rPr>
      <t>m, širina črte 50cm</t>
    </r>
  </si>
  <si>
    <t>62 257</t>
  </si>
  <si>
    <t>Doplačilo za izdelavo prekinjenih vzdolžnih označb na vozišču, širina črte 50cm</t>
  </si>
  <si>
    <t>62 168</t>
  </si>
  <si>
    <r>
      <t>Izdelava tankoslojne prečne in ostalih označb na vozišču z enokomponentno belo barvo, vključno 250 g/m</t>
    </r>
    <r>
      <rPr>
        <vertAlign val="superscript"/>
        <sz val="10"/>
        <rFont val="Arial"/>
        <family val="2"/>
      </rPr>
      <t>2</t>
    </r>
    <r>
      <rPr>
        <sz val="10"/>
        <rFont val="Arial"/>
        <family val="2"/>
      </rPr>
      <t xml:space="preserve"> posipa z drobci / kroglicami stekla, strojno, debelina plasti suhe snovi 250 </t>
    </r>
    <r>
      <rPr>
        <sz val="10"/>
        <rFont val="Symbol"/>
        <family val="1"/>
        <charset val="2"/>
      </rPr>
      <t>m</t>
    </r>
    <r>
      <rPr>
        <sz val="10"/>
        <rFont val="Arial"/>
        <family val="2"/>
      </rPr>
      <t>m, površina označbe nad 1,5 m</t>
    </r>
    <r>
      <rPr>
        <vertAlign val="superscript"/>
        <sz val="10"/>
        <rFont val="Arial"/>
        <family val="2"/>
      </rPr>
      <t>2</t>
    </r>
  </si>
  <si>
    <t>62 244</t>
  </si>
  <si>
    <r>
      <t>Doplačilo za ročno izdelavo ostalih označb na vozišču, posamezna površina označbe nad 1,5 m</t>
    </r>
    <r>
      <rPr>
        <vertAlign val="superscript"/>
        <sz val="10"/>
        <rFont val="Arial"/>
        <family val="2"/>
      </rPr>
      <t>2</t>
    </r>
  </si>
  <si>
    <t>Označitev hrapave rdeče epoksidne prevleke debeline 2mm do 3mm. Prevleka je iz pigmetiranega epoksidnega veziva (1kg/m2) in posipa iz rdečega kremenovega peska granulacije 0,7-1,2mm, 3kg/m2</t>
  </si>
  <si>
    <t>Barvanje robnikov (črno - belo)</t>
  </si>
  <si>
    <t>6.3.</t>
  </si>
  <si>
    <t>Oprema za vodenje prometa</t>
  </si>
  <si>
    <t>63 113</t>
  </si>
  <si>
    <t>Dobava in postavitev plastičnega smernika z votlim prerezom, dolžina 1200mm, z odsevnikom iz katadioptra</t>
  </si>
  <si>
    <t>6.4.</t>
  </si>
  <si>
    <t>Oprema za zavarovanje prometa</t>
  </si>
  <si>
    <t>64 435</t>
  </si>
  <si>
    <t>Dobava in vgraditev jeklene varnostne ograje, vključno z vsemi elementi, za nivo zadrževanja N2 in za delovno širino W5</t>
  </si>
  <si>
    <t>64 281</t>
  </si>
  <si>
    <t>Dobava in vgraditev vkopane zaključnice, dolžine 4 m</t>
  </si>
  <si>
    <t>64 288</t>
  </si>
  <si>
    <t>Dobava in vgraditev polkrožne zaključnice</t>
  </si>
  <si>
    <t>64 282</t>
  </si>
  <si>
    <t>Dobava in vgraditev tipske lesene varovalne ograje, h=1.30m, Uporabi se impregniran les, ki več let ne zahteva vzdrževanja. Stebri ograje so leseni, 12/16cm in se postavijo na medsebojni oddaljenosti 2m. Zgornja stranica stebrov je poševna, zaradi odtekanja meteorne vode. Temeljijo se z betonskimi temelji fi40cm / 50cm. Za povezavo med temeljem in stebrom se uporabi tipski kovinski čevelj. Polnila so iz lesenih desk dimenzij 6/16cm (vrhnja stranica je prirezana), ki so privijačene na stebre z vijaki M12. Na vrhu ograje montira ročaj: deske  5/18cm se pritrdijo na vrh stebrov</t>
  </si>
  <si>
    <t xml:space="preserve">PROMETNA OPREMA </t>
  </si>
  <si>
    <t>Zaščita komunalnih vodov</t>
  </si>
  <si>
    <t>Zaščita TK voda s polcevmi in polnim obbetoniranjem; dodatna položitev 2x PVC cevi DN110 -  se začepita na obeh straneh in zasujeta</t>
  </si>
  <si>
    <t>7.9.</t>
  </si>
  <si>
    <t>Preskusi, nadzor in tehnična dokumentacija</t>
  </si>
  <si>
    <t>ura</t>
  </si>
  <si>
    <t>79 351</t>
  </si>
  <si>
    <t>Geotehnični nadzor</t>
  </si>
  <si>
    <t>== KOLESARSKE POVRŠINE ==</t>
  </si>
  <si>
    <t>3/1 - načrt krožnega križišča</t>
  </si>
  <si>
    <t>Izdelava nasipa iz zrnate kamnine - 3.kategorije z dobavo iz gramoznice</t>
  </si>
  <si>
    <t>Vgraditev posteljice v debelini plasti do 30 cm iz zrnate kamnine (zmrzlinsko odporen kamniti material 0/64)</t>
  </si>
  <si>
    <t>Razprostiranje odvečne plodne zemljine - 1.kategorije</t>
  </si>
  <si>
    <t>Izdelava nevezane nosilne plasti enakomerno zrnatega drobljenca iz kamnine v debelini do 20cm - tamponski drobljenec TD22</t>
  </si>
  <si>
    <t>32 234</t>
  </si>
  <si>
    <t>Izdelava obrabne in zaporne ali zaščitne plasti bitumenskega betona v debelini 40mm - AC 8 surf 70/100 A5</t>
  </si>
  <si>
    <t>Izdelava obrabne plasti iz malih tlakovcev iz silikatne kamnine velikosti 10cm/10cm/10cm, stiki zaliti s cementno malto</t>
  </si>
  <si>
    <t>Izdelava podložne plasti za tlakovano obrabno plast iz cementnega betona</t>
  </si>
  <si>
    <t>Izdelava nevezane nosilne plasti enakomerno zrnatega drobljenca iz kamnine v debelini 4cm - TD22</t>
  </si>
  <si>
    <t>35 313</t>
  </si>
  <si>
    <t>Izdelava obrobe iz malih tlakovcev iz naravnega kamna velikosti 10cm/10cm/10cm</t>
  </si>
  <si>
    <t>61 217</t>
  </si>
  <si>
    <t>Dobava in vgraditev stebrička za prometni znak iz vroče cinkane jeklene cevi s premerom 64mm, dolge 3500mm</t>
  </si>
  <si>
    <t>61 640</t>
  </si>
  <si>
    <t>Dobava in pritrditev okroglega prometnega znaka, podloga iz aluminijaste pločevine, znak z RA1, premera 300 mm</t>
  </si>
  <si>
    <t>62 166</t>
  </si>
  <si>
    <r>
      <t>Izdelava tankoslojne prečne in ostalih označb na vozišču z enokomponentno belo barvo, vključno 250 g/m</t>
    </r>
    <r>
      <rPr>
        <vertAlign val="superscript"/>
        <sz val="10"/>
        <rFont val="Arial"/>
        <family val="2"/>
      </rPr>
      <t>2</t>
    </r>
    <r>
      <rPr>
        <sz val="10"/>
        <rFont val="Arial"/>
        <family val="2"/>
      </rPr>
      <t xml:space="preserve"> posipa z drobci / kroglicami stekla, strojno, debelina plasti suhe snovi 250 </t>
    </r>
    <r>
      <rPr>
        <sz val="10"/>
        <rFont val="Symbol"/>
        <family val="1"/>
        <charset val="2"/>
      </rPr>
      <t>m</t>
    </r>
    <r>
      <rPr>
        <sz val="10"/>
        <rFont val="Arial"/>
        <family val="2"/>
      </rPr>
      <t>m, površina označbe od 0,6 do 1,0 m</t>
    </r>
    <r>
      <rPr>
        <vertAlign val="superscript"/>
        <sz val="10"/>
        <rFont val="Arial"/>
        <family val="2"/>
      </rPr>
      <t>2</t>
    </r>
  </si>
  <si>
    <t>62 242</t>
  </si>
  <si>
    <t>Doplačilo za ročno izdelavo ostalih označb na vozišču, posamezna površina označbe od 0,6 do 1,0 m2</t>
  </si>
  <si>
    <t>1515/PU - PROMETNA UREDITEV V ČASU GRADNJE</t>
  </si>
  <si>
    <t>== OBVOZ ==</t>
  </si>
  <si>
    <t>+20% DDV</t>
  </si>
  <si>
    <t>Obnova in zavarovanje zakoličbe  trase komunalnih vodov v ravninskem terenu</t>
  </si>
  <si>
    <t>21 214</t>
  </si>
  <si>
    <t>22 111</t>
  </si>
  <si>
    <t>Ureditev planuma temeljnih tal slabo nosilne zemljine - 2.kategorije</t>
  </si>
  <si>
    <t>Izdelava nasipa iz zrnate kamnine - 3.kategorije z dobavo iz gramoznice (kamniti material frakcije 0/64)</t>
  </si>
  <si>
    <t>Izdelava nevezane nosilne plasti enakomerno zrnatega drobljenca TD32 iz kamnine v debelini 21 do 30cm - VOZIŠČE</t>
  </si>
  <si>
    <t>61 213</t>
  </si>
  <si>
    <t>Dobava in vgraditev stebrička za prometni znak iz vroče cinkane jeklene cevi s premerom 64mm, dolge 1500mm</t>
  </si>
  <si>
    <t>Dobava in pritrditev trikotnega prometnega znaka, podloga iz aluminijaste pločevine, znak z RA3, dolžina stranice a=900mm</t>
  </si>
  <si>
    <t>Dobava in pritrditev okroglega prometnega znaka, podloga iz aluminijaste pločevine, znak z RA3, premera 600mm</t>
  </si>
  <si>
    <t>61 723</t>
  </si>
  <si>
    <r>
      <t>Dobava in pritrditev prometnega znaka, podloga iz aluminijaste pločevine, znak z RA3, velikost od 0,21 do 0,40 m</t>
    </r>
    <r>
      <rPr>
        <vertAlign val="superscript"/>
        <sz val="10"/>
        <rFont val="Arial"/>
        <family val="2"/>
      </rPr>
      <t>2</t>
    </r>
  </si>
  <si>
    <r>
      <t>Dobava in pritrditev prometnega znaka, podloga iz aluminijaste pločevine, znak z RA3, velikost od 0,71 do 1,00 m</t>
    </r>
    <r>
      <rPr>
        <vertAlign val="superscript"/>
        <sz val="10"/>
        <rFont val="Arial"/>
        <family val="2"/>
      </rPr>
      <t>2</t>
    </r>
  </si>
  <si>
    <t>63 533</t>
  </si>
  <si>
    <t>Dobava in vgraditev samostojne enojne utripajoče rumene luči premera 210mm</t>
  </si>
  <si>
    <t>Najem, dobava in vgraditev semaforske naprave, 3 kosi</t>
  </si>
  <si>
    <t>Ponovna postavitev predhodno demontiranih prometnih znakov</t>
  </si>
  <si>
    <t>62 212</t>
  </si>
  <si>
    <r>
      <t>Izdelava začasne tankoslojne vzdolžne označbe na vozišču z enokomponentno rumeno barvo, vključno 250 g/m</t>
    </r>
    <r>
      <rPr>
        <vertAlign val="superscript"/>
        <sz val="10"/>
        <rFont val="Arial"/>
        <family val="2"/>
      </rPr>
      <t>2</t>
    </r>
    <r>
      <rPr>
        <sz val="10"/>
        <rFont val="Arial"/>
        <family val="2"/>
      </rPr>
      <t xml:space="preserve"> posipa z drobci / kroglicami stekla, strojno, debelina plasti suhe snovi 200 </t>
    </r>
    <r>
      <rPr>
        <sz val="10"/>
        <rFont val="Symbol"/>
        <family val="1"/>
        <charset val="2"/>
      </rPr>
      <t>m</t>
    </r>
    <r>
      <rPr>
        <sz val="10"/>
        <rFont val="Arial"/>
        <family val="2"/>
      </rPr>
      <t>m, širina črte 12 cm</t>
    </r>
  </si>
  <si>
    <t>62 252</t>
  </si>
  <si>
    <t>62 215</t>
  </si>
  <si>
    <r>
      <t>Izdelava začasne tankoslojne vzdolžne označbe na vozišču z enokomponentno rumeno barvo, vključno 250 g/m</t>
    </r>
    <r>
      <rPr>
        <vertAlign val="superscript"/>
        <sz val="10"/>
        <rFont val="Arial"/>
        <family val="2"/>
      </rPr>
      <t>2</t>
    </r>
    <r>
      <rPr>
        <sz val="10"/>
        <rFont val="Arial"/>
        <family val="2"/>
      </rPr>
      <t xml:space="preserve"> posipa z drobci / kroglicami stekla, strojno, debelina plasti suhe snovi 200 </t>
    </r>
    <r>
      <rPr>
        <sz val="10"/>
        <rFont val="Symbol"/>
        <family val="1"/>
        <charset val="2"/>
      </rPr>
      <t>m</t>
    </r>
    <r>
      <rPr>
        <sz val="10"/>
        <rFont val="Arial"/>
        <family val="2"/>
      </rPr>
      <t>m, širina črte 50cm</t>
    </r>
  </si>
  <si>
    <t>POPIS MATERIALA IN DEL</t>
  </si>
  <si>
    <t>REKAPITULACIJA</t>
  </si>
  <si>
    <t>NN PRIKLJUČEK</t>
  </si>
  <si>
    <t>GRADBENA DELA NN PRIKLJUČKA</t>
  </si>
  <si>
    <t>CESTNA RAZSVETLJAVA</t>
  </si>
  <si>
    <t>GRADBENA DELA CESTNE RAZSVETLJAVE</t>
  </si>
  <si>
    <t>5.</t>
  </si>
  <si>
    <t>OSTALA DELA</t>
  </si>
  <si>
    <t>DDV</t>
  </si>
  <si>
    <t>EM</t>
  </si>
  <si>
    <t>KOL</t>
  </si>
  <si>
    <t>CENA/EM</t>
  </si>
  <si>
    <t>VREDNOST</t>
  </si>
  <si>
    <t>Dobava in polaganje kabla NAYY-0 4x70+1,5mm2 0,6/1kW</t>
  </si>
  <si>
    <t>Priklop kabla NAYY-0 4x70+1,5mm2 0,6/1kW z vzankanjem v obstoječ distribucijski tokokrog, komplet z Reichen spojkami, drobnim montažnim materialom in stiklanimi manipulacijami</t>
  </si>
  <si>
    <t>Dobava in polaganje opozorilnega traku</t>
  </si>
  <si>
    <t>Dobava in polaganje valjanca FeZn 25x4mm.</t>
  </si>
  <si>
    <t>Dobava križnih sponk 60x60 in izdelava križnih stikov z dekoral trakom</t>
  </si>
  <si>
    <t>Dobava in montaža materiala v RJR kot je navedeno ali podobno:</t>
  </si>
  <si>
    <t>omara dim. 1000x300x1000mm, ki izpolnjuje pogoje razreda II pom IEC 364-4-41, sestavkjena iz dveh delov, prostostoječa v zaščiti IP44 z dvemi vratci in dvema ključavnicama (Elektro in vzdrževalca)</t>
  </si>
  <si>
    <t>Direktni enofazni dvosmerni števec delovne energije z notranjo uro r.2 (IEC) ali A(MID) s PLC komunikacijskim vmesnikom</t>
  </si>
  <si>
    <t>prenapetostna zaščita razreda B, Uc 320V, Up 2Kv pri In 25kA, Iimp 12,5kA oblike 10/350 µs</t>
  </si>
  <si>
    <t>svetlobno stikalo</t>
  </si>
  <si>
    <t>svetlobni senzor za svetlobno stikalo</t>
  </si>
  <si>
    <t>instalacijski odklopnik C 6A</t>
  </si>
  <si>
    <t>preklopna ura</t>
  </si>
  <si>
    <t>podnožja HLE-PL000</t>
  </si>
  <si>
    <t>podnožja HLE-PL00</t>
  </si>
  <si>
    <t>var. Vložek NV00 80A</t>
  </si>
  <si>
    <t>var. Vložek NV00 25A</t>
  </si>
  <si>
    <t>var. Vložek NV00 16A</t>
  </si>
  <si>
    <t>var. Vložek NV00 10A</t>
  </si>
  <si>
    <t>kontaktor KN 43</t>
  </si>
  <si>
    <t>rele RP II/2</t>
  </si>
  <si>
    <t>stikalo 0,1 montirano na letev</t>
  </si>
  <si>
    <t>stikalo 1,0,2 montirano na letev</t>
  </si>
  <si>
    <t>Glavno stikalo 40A</t>
  </si>
  <si>
    <t>drobni vijačni material</t>
  </si>
  <si>
    <t>KOMPLET</t>
  </si>
  <si>
    <t>Morebitna dodatna in nepredvidena dela v višini 5% od načrtovanih del - obračun po dejanskih stroških in potrjeni gradbeni knjigi</t>
  </si>
  <si>
    <t>NN PRIKLJUČEK SKUPAJ</t>
  </si>
  <si>
    <t>Strojni izkop zemlje za kabelski jarek v zemlji IV. kategorije dim. 0,4x1m</t>
  </si>
  <si>
    <t>Ročni izkop zemlje za kabelski jarek v zemlji IV. kategorije dim. 0,4x1m na mestih križanj</t>
  </si>
  <si>
    <t>Kombiniran zasip kabelskega jarka po končanih delih in utrjevanje v slojih po 20cm</t>
  </si>
  <si>
    <t>Dobava in polaganje gladke PVC cevi fi 160</t>
  </si>
  <si>
    <t>Ročno vgrajevanje betona C12/15 v kanal za zaščito kabelske kanalizacije na povoznih površinah in ob jaških</t>
  </si>
  <si>
    <r>
      <t>m</t>
    </r>
    <r>
      <rPr>
        <vertAlign val="superscript"/>
        <sz val="12"/>
        <rFont val="Times New Roman"/>
        <family val="1"/>
        <charset val="238"/>
      </rPr>
      <t>3</t>
    </r>
  </si>
  <si>
    <t>Izdelava kabelske posteljice dim. 0,1x0,4m s peskom granulacije 0–4mm</t>
  </si>
  <si>
    <t>Izdelava betonskega temelja dim. 1000x300x1600mm s štirimi  DWP cevmi fi 110 za RJR</t>
  </si>
  <si>
    <t>Izdelava betonskega jaška iz betonske cevi fi 60cm dolžine 1m z litoželeznim pokrovom nosilnosti 250kN</t>
  </si>
  <si>
    <t>Strojni izkop zemlje za temelje ter jaške v zemlji IV. kategorije</t>
  </si>
  <si>
    <r>
      <t xml:space="preserve">Vrnitev trase v </t>
    </r>
    <r>
      <rPr>
        <sz val="12"/>
        <color indexed="8"/>
        <rFont val="Times New Roman"/>
        <family val="1"/>
        <charset val="1"/>
      </rPr>
      <t>prvotno stanje</t>
    </r>
  </si>
  <si>
    <t>GRADBENA DELA NN PRIKLJUČKA SKUPAJ</t>
  </si>
  <si>
    <t>Dobava in polaganje kabla NAYY-0 4x16+2,5mm2 v cev</t>
  </si>
  <si>
    <t>Dobava in polaganje kabla NYY-J 3x2,5mm2 v cev</t>
  </si>
  <si>
    <t>Dobava in polaganje ozemljitvenega vodnika P/F 25mm2 v pocinkano cev</t>
  </si>
  <si>
    <t>Dobava in montaža pocinkane cevi fi 50 mm na stransko konstrukcijo prepusta v dolžini 8m, komplet s pritrdilnim materialom</t>
  </si>
  <si>
    <t>Dobava in polaganje vročecinkanega valjanca FeZn 25x4mm.</t>
  </si>
  <si>
    <t>Izdelava ozemljitvenih spojev z vijačenjem valjanca na kandelabre z dvema vijakoma M8</t>
  </si>
  <si>
    <t>Dobava in montaža vsadnega klasičnega droga svetle višine 10m, komplet s priključno zbiralko in priključnim kablom NYY-J 4x1,5mm2, vetrna cona 1, za katero velja Vref,0 = 20m/s</t>
  </si>
  <si>
    <t>Dobava in montaža vsadnega ZIP droga svetle višine 10m, komplet s priključno zbiralko in priključnim kablom NYY-J 4x1,5mm2, vetrna cona 1, za katero velja Vref,0 = 20m/s.</t>
  </si>
  <si>
    <t>Dobava in montaža LED svetilke svetlobni tok več od 8000 lm, skupna priključna moč sistema manj kot 85W, svetilna učinkovitost več kot 100 lm/W oblikovno in tehnično enakovredna kot  Lumenia, ELUM (48.080.010_PR)</t>
  </si>
  <si>
    <t>CESTNA RAZSVETLJAVA SKUPAJ</t>
  </si>
  <si>
    <t>Ročni izkop zemlje za kabelski jarek v zemlji IV. kategorije dim. 0,4x0,8m na mestih križanj</t>
  </si>
  <si>
    <t>Dobava in polaganje MAPITEL cevi DWP 110</t>
  </si>
  <si>
    <t>Dobava in polaganje MAPITEL cevi DWP 50</t>
  </si>
  <si>
    <t>Ročno vgrajevanje betona MB 15 v kanal za zaščito kabelske kanalizacije na povoznih površinah in ob jaških</t>
  </si>
  <si>
    <t>Odvoz odvečnega materiala na deponijo do 40km, z vsemi pristojbinami in taksami za gradbene odpadke</t>
  </si>
  <si>
    <t>Izdelava vsadnega betonskega temelja iz betonske cevi fi 80cm dolžine 1m za montažo vsadnega droga po priloženem detajlu</t>
  </si>
  <si>
    <t>Izdelava betonskega jaška iz betonske cevi fi 60cm dolžine 1m z litoželeznim pokrovom nosilnosti 250kN in napisom JAVNA RAZSVETLJAVA</t>
  </si>
  <si>
    <t>Strojni izkop zemlje za temelje in jaške v zemlji V. kategorije</t>
  </si>
  <si>
    <t>Vrnitev trase v staro stanje oziroma njeno pospravilo</t>
  </si>
  <si>
    <t>GRADBENA DELA CESTNE RAZSVETLJAVE SKUPAJ</t>
  </si>
  <si>
    <t>Odkaz obstoječih komunalnih vodov</t>
  </si>
  <si>
    <t>Zakoličenje novega kablovoda</t>
  </si>
  <si>
    <t>Izvedba električnih in svetlobno tehničnih meritev ( svetlost in osvetljenost ) ter izdelava merilnega protokola</t>
  </si>
  <si>
    <t>kp</t>
  </si>
  <si>
    <t>Testiranje in vstavitev v pogon ( funkc. preizskus )</t>
  </si>
  <si>
    <t>Vris trase JR v podzemni kataster</t>
  </si>
  <si>
    <t>OSTALA DELA SKUPAJ</t>
  </si>
  <si>
    <t>Objekt:</t>
  </si>
  <si>
    <t>Krožno križišče "SOTESKA"</t>
  </si>
  <si>
    <t>PREPUST ČEZ ŠKRUBOV POTOK</t>
  </si>
  <si>
    <t>Faza:</t>
  </si>
  <si>
    <t>Št.načrta:</t>
  </si>
  <si>
    <t>0695/17-P</t>
  </si>
  <si>
    <t>Št.projekta:</t>
  </si>
  <si>
    <t>1515</t>
  </si>
  <si>
    <t>POPIS DEL</t>
  </si>
  <si>
    <t>1</t>
  </si>
  <si>
    <t xml:space="preserve">PRIPRAVLJALNA IN ZAKLJUČNA DELA </t>
  </si>
  <si>
    <t>2</t>
  </si>
  <si>
    <t>ZAVAROVANJE PRED DOTOKOM VODE</t>
  </si>
  <si>
    <t>3</t>
  </si>
  <si>
    <t>4</t>
  </si>
  <si>
    <t>TESARSKA DELA</t>
  </si>
  <si>
    <t>5</t>
  </si>
  <si>
    <t>BETONSKA DELA</t>
  </si>
  <si>
    <t>6</t>
  </si>
  <si>
    <t>ŽELEZOKRIVSKA DELA</t>
  </si>
  <si>
    <t>7</t>
  </si>
  <si>
    <t>KOVINSKA OGRAJA</t>
  </si>
  <si>
    <t>8</t>
  </si>
  <si>
    <t>ZIDARSKA IN KAMNOSEŠKA DELA</t>
  </si>
  <si>
    <t>9</t>
  </si>
  <si>
    <t>IZOLACIJE IN ZGORNJI USTROJ VOZIŠČA</t>
  </si>
  <si>
    <t>11</t>
  </si>
  <si>
    <t>RAZNO</t>
  </si>
  <si>
    <t xml:space="preserve">DDV </t>
  </si>
  <si>
    <t>Pozicija</t>
  </si>
  <si>
    <t>Opis del
/ Enota mere</t>
  </si>
  <si>
    <t>Cena na 
enoto mere</t>
  </si>
  <si>
    <t>Znesek</t>
  </si>
  <si>
    <r>
      <t xml:space="preserve">Opomba:
</t>
    </r>
    <r>
      <rPr>
        <sz val="10"/>
        <rFont val="Arial"/>
        <family val="2"/>
        <charset val="238"/>
      </rPr>
      <t>Prestavitev komunalnih vodov  - obdelano v načrtih komunalnih vodov</t>
    </r>
  </si>
  <si>
    <t>1.001</t>
  </si>
  <si>
    <t>74 131</t>
  </si>
  <si>
    <t>Priprava in organizacija gradbišča z vsemi objekti, instalacijami in orodji, odstranitvijo humusa, zagotovitvijo varnostnih in higiensko tehničnih pogojev in predpisanimi oznakami gradbišča</t>
  </si>
  <si>
    <t>1.002</t>
  </si>
  <si>
    <t>Odstranjevanje gradbišča z demontažo in odvozom gradbiščnih naprav in objektov in zagotovitvijo prvotnega stanja na uporabljenih površinah</t>
  </si>
  <si>
    <t>1.003</t>
  </si>
  <si>
    <t>11 312</t>
  </si>
  <si>
    <t>Geodetska dela pri gradnji objekta (zakoličba, podajanje in kontrola višin in potrebnih smeri)</t>
  </si>
  <si>
    <t>1.004</t>
  </si>
  <si>
    <t>Stalni ali občasni geološki nadzor pri gradnji objekta, vključuje razna merjenja ali izračune stabilnosti objekta glede na geološke razmere terena</t>
  </si>
  <si>
    <t>Rušenje obstoječega objekta, vključno s projektom rušenja, vsemi varstvenimi ukrepi,odvozom na trajno deponijo in recikliranjem ruševin.</t>
  </si>
  <si>
    <t>PRIPRAVLJALNA IN ZAKLJUČNA DELA -  SKUPAJ</t>
  </si>
  <si>
    <t>2.001</t>
  </si>
  <si>
    <t>13 252</t>
  </si>
  <si>
    <t>Črpanje vode za zavarovabnje gradbene jame, od 6 do 15 l/s</t>
  </si>
  <si>
    <t>2.002</t>
  </si>
  <si>
    <t>13 253</t>
  </si>
  <si>
    <t>Črpanje vode za zavarovabnje gradbene jame, nad 15 l/s</t>
  </si>
  <si>
    <t>2.003</t>
  </si>
  <si>
    <t>Dobava in vgradnja rebraste cevi premera 120 cm za začasno preusmeritev vodotoka, nazivne togosti SN 4 MN/m2, upoštevana odstranitev po končanih delih.</t>
  </si>
  <si>
    <t>ZAVAROVANJE PRED DOTOKOM VODE- SKUPAJ</t>
  </si>
  <si>
    <t>3.001</t>
  </si>
  <si>
    <t>Širok izkop vezljive zemljine 3.ktg z odvozom na trajno deponijo</t>
  </si>
  <si>
    <t>3.002</t>
  </si>
  <si>
    <t>Odstranitev naravnih prodnih nanosov potoka z odvozom na začasno deponijo v bližini gradbišča, predvideno za kasnejšo vgradnjo</t>
  </si>
  <si>
    <t>3.003</t>
  </si>
  <si>
    <t>Ureditev planuma temeljnih tal vezljive zemljine 3.ktg</t>
  </si>
  <si>
    <t>3.004</t>
  </si>
  <si>
    <t>24 351</t>
  </si>
  <si>
    <t>Zasipi za temelji, za  opornim  zidom in krili s komprimiranjem zemljine v slojih po 30 cm na 92-98% gostote po standardnem Proctorjevem postopku glede na globino zasipa</t>
  </si>
  <si>
    <t>3.005</t>
  </si>
  <si>
    <t>24 111</t>
  </si>
  <si>
    <t>Izvedba nasipov ob krilih, krilnih zidovih ali v okolici objekta, ki ne sodijo v cestno telo. Postavka upošteva dobavo in transport materiala ter vgradnjo s komprimiranjem</t>
  </si>
  <si>
    <t>3.006</t>
  </si>
  <si>
    <t>24 252</t>
  </si>
  <si>
    <t>Zasip z utrjeno/stabilizirano vezljivo zemljino - 3.ktg</t>
  </si>
  <si>
    <t>3.007</t>
  </si>
  <si>
    <t>54 134</t>
  </si>
  <si>
    <t>Dobava in izvedba kamnite obloge brežin struge pod prepustom in na območju kril z lomljenecem debeline do 50 cm v podložno plast iz utrjenega nasutja debeline do 25 cm</t>
  </si>
  <si>
    <t>3.008</t>
  </si>
  <si>
    <t>Izdelava zaključka ureditve kamnite zložbe na suho - leseni prag: 2x lesena oblica fi 20 do 25cm, l=5,15m in 4x leseni piloti fi 15cm, l=2,50m</t>
  </si>
  <si>
    <t>3.009</t>
  </si>
  <si>
    <t>Vgradnja naravnega prodnega nanosa struge (uporaba obstoječega prodnega nanosa)</t>
  </si>
  <si>
    <t>3.010</t>
  </si>
  <si>
    <t>25 112</t>
  </si>
  <si>
    <t>Humuziranje brežine brez valjanja v derbelini 15 cm</t>
  </si>
  <si>
    <t>ZEMELJSKA DELA - SKUPAJ</t>
  </si>
  <si>
    <t>4.001</t>
  </si>
  <si>
    <t>51 211</t>
  </si>
  <si>
    <t>Izdelava podprtega opaža temeljne plošče višine 45 cm</t>
  </si>
  <si>
    <t>4.002</t>
  </si>
  <si>
    <t>51 312</t>
  </si>
  <si>
    <t>Dvostranski opaži opornih sten prepusta in  krilnih sten. Priprava, montaža, demontaža in čiščenje. Vključno vsa sredstva opiranja in vezanja. Izvedba iz materiala za vidni beton na vidnih ploskvah in iz materiala po presoji izvajalca na skritih ploskvah kril.</t>
  </si>
  <si>
    <t>4.003</t>
  </si>
  <si>
    <t>51 612</t>
  </si>
  <si>
    <t xml:space="preserve">Opaži armiranobetonske plošče. Priprava, montaža, demontaža in čiščenje. Vključno vsa sredstva opiranja in vezanja. Izvedba za vidni beton. </t>
  </si>
  <si>
    <t>4.004</t>
  </si>
  <si>
    <t>51 771</t>
  </si>
  <si>
    <t>Izdelava opaža robov plošče do višine 45cm, vključno demontaža in čiščenje</t>
  </si>
  <si>
    <t>4.005</t>
  </si>
  <si>
    <t>51 773</t>
  </si>
  <si>
    <t>Opaži robnih vencev na monolitnih konstrukcijah. Priprava, montaža, demontaža in čiščenje. Vključno vsa sredstva podpiranja in vezanja ter zaključne letve 3/3 in  5/5. Izvedba iz materiala za vidni beton.</t>
  </si>
  <si>
    <t>TESARSKA DELA - SKUPAJ</t>
  </si>
  <si>
    <t>5.001</t>
  </si>
  <si>
    <t>53 116</t>
  </si>
  <si>
    <t>Dobava in graditev cementnega betona C12/15 v prerez do 0,15 m3/m2 - podložni beton pod temeljno ploščo</t>
  </si>
  <si>
    <t>5.002</t>
  </si>
  <si>
    <t>53 133</t>
  </si>
  <si>
    <t>Dobava in graditev cementnega betona C30/37, razred izpostavljenosti XC2, PV2, v prerez 0,31 do 0,50 m3/m2 - temeljna plošča</t>
  </si>
  <si>
    <t>5.003</t>
  </si>
  <si>
    <t>Dobava in graditev cementnega betona C30/37, razred izpostavljenosti XC4, XD3, XF2, PV2, v prerez 0,31 do 0,50 m3/m2 - oporniki in krila</t>
  </si>
  <si>
    <t>5.004</t>
  </si>
  <si>
    <t>Dobava in graditev cementnega betona C30/37, razred izpostavljenosti XC4, XD3, XF2, PV2, v prerez 0,16 do 0,30 m3/m2 - plošča</t>
  </si>
  <si>
    <t>5.005</t>
  </si>
  <si>
    <t>53 132</t>
  </si>
  <si>
    <t>Dobava in graditev cementnega betona C25/30, razred izpostavljenosti XC4, XD3, XF4, PV2, v prerez 0,16 do 0,30 m3/m2 - hodniki in robni venci</t>
  </si>
  <si>
    <t>5.006</t>
  </si>
  <si>
    <t>Dobava in graditev cementnega betona C25/30, razred izpostavljenosti XC4, XD3, XF4, v prerez  do 0,15 m3/m2 - zaščitni beton nad hidroizolacij</t>
  </si>
  <si>
    <t>BETONSKA DELA - SKUPAJ</t>
  </si>
  <si>
    <t xml:space="preserve"> ŽELEZOKRIVSKA DELA</t>
  </si>
  <si>
    <t>6.001</t>
  </si>
  <si>
    <t>52 222</t>
  </si>
  <si>
    <t>Dobava in vgraditev rebrastih žic iz visokovrednega naravno trdnega jekla B 500B s premerom do 12 mm, za srednje zahtevano ojačitev</t>
  </si>
  <si>
    <t>kg</t>
  </si>
  <si>
    <t>6.002</t>
  </si>
  <si>
    <t>52 216</t>
  </si>
  <si>
    <t>Dobava in vgraditev rebrastih žic iz visokovrednega naravno trdnega jekla B 500B s premerom  14 mm in večjim, za srednje zahtevano ojačitev</t>
  </si>
  <si>
    <t>6.003</t>
  </si>
  <si>
    <t>Dobava in vgraditev mrežne armature iz visokovrednega naravno trdnega jekla B 500B, mase do 6 kg/m2, za enostavno ojačitev zaščitnega betona</t>
  </si>
  <si>
    <t xml:space="preserve"> ŽELEZOKRIVSKA DELA - SKUPAJ</t>
  </si>
  <si>
    <t>7.001</t>
  </si>
  <si>
    <t>0</t>
  </si>
  <si>
    <t>Dobava in montaža jeklene ograje po detajlu TSC 07.103.5.2, iz vroče cinkanih profilov, s polnilom iz okroglega železa, višine 120cm, sidranje z naknadnim pritrjevanjem  po detajlu TSC 07.103.5.7 - detajl "C"</t>
  </si>
  <si>
    <t>KOVINSKA OGRAJA - SKUPAJ</t>
  </si>
  <si>
    <t>ZIDARSKA DELA</t>
  </si>
  <si>
    <t>8.001</t>
  </si>
  <si>
    <t>Dobava in vgradnja gumbaste folije (zaščita vertikalnih površin v stiku z zemljino)</t>
  </si>
  <si>
    <t>8.002</t>
  </si>
  <si>
    <t>54 542</t>
  </si>
  <si>
    <t>Metlanje betonske površine hodnika</t>
  </si>
  <si>
    <t>ZIDARSKA DELA - SKUPAJ</t>
  </si>
  <si>
    <t>9.001</t>
  </si>
  <si>
    <t>59 451</t>
  </si>
  <si>
    <t>Izolacijski premaz vseh betonskih delov konstrukcije, ki pridejo v stik z zemljino</t>
  </si>
  <si>
    <t>Sestava:</t>
  </si>
  <si>
    <t>2 x hladni bitumenski premaz</t>
  </si>
  <si>
    <t>9.002</t>
  </si>
  <si>
    <t>59 414</t>
  </si>
  <si>
    <t>Priprava podlage zg.površine plošče s peskanjem</t>
  </si>
  <si>
    <t>9.003</t>
  </si>
  <si>
    <t>Dobava in vgradnja horizontalne  hidroizolacije na krovni plošči v sestavi:
- 2x epoksidni premaz s posipom kremenč. peska,
- bitumenska lepilna zmes Bitu M,
- varilni trakovi PF/5M</t>
  </si>
  <si>
    <t>IZOLACIJE IN ZGORNJI USTROJ VOZIŠČA - SKUPAJ</t>
  </si>
  <si>
    <t>10</t>
  </si>
  <si>
    <t>10.001</t>
  </si>
  <si>
    <t>58 821</t>
  </si>
  <si>
    <t>Dobava in vgradnja merilnih čepov (reperjev), z navezavo na veljavno nivelmansko mrežo</t>
  </si>
  <si>
    <t>kom</t>
  </si>
  <si>
    <t>10.002</t>
  </si>
  <si>
    <t>58 911</t>
  </si>
  <si>
    <t>Izvedba, dobava in montaža kovinske plošče z vpisanim nazivom izvajalca in letom izgradnje objekta</t>
  </si>
  <si>
    <t>10.003</t>
  </si>
  <si>
    <t>RAZNO - SKUPAJ</t>
  </si>
  <si>
    <t>Popis javne razsvetljave</t>
  </si>
  <si>
    <t>Vozišče</t>
  </si>
  <si>
    <t>Kolesarske površine</t>
  </si>
  <si>
    <t>Obvoz</t>
  </si>
  <si>
    <t>Javna razsvetljava</t>
  </si>
  <si>
    <t>Prepust</t>
  </si>
  <si>
    <t>ZAČASNA PREMOSTITEV</t>
  </si>
  <si>
    <t>0695/17-ZP</t>
  </si>
  <si>
    <t>00</t>
  </si>
  <si>
    <t>Površinski izkop plodne zemlje - 1. kategorije - strojno z odrivom do 50 m</t>
  </si>
  <si>
    <t>21 222</t>
  </si>
  <si>
    <t>2.004</t>
  </si>
  <si>
    <t>23 313</t>
  </si>
  <si>
    <t>Dobava in vgraditev geotekstilije na ločilno plast, natezna trdost nad 14 do 16 kN/m2</t>
  </si>
  <si>
    <t>2.005</t>
  </si>
  <si>
    <t>23 431</t>
  </si>
  <si>
    <t>Izdelava zmrzlinsko odporne tamponske blazine pod temeljno gredo v debelini 80 cm, zahtevana nosilnost Ev2 60 MN/m2</t>
  </si>
  <si>
    <t>2.006</t>
  </si>
  <si>
    <t>21 234</t>
  </si>
  <si>
    <t xml:space="preserve">Širok izkop zrnate kamenine 3. ktg - utrjena tamponska blazina z odvozom na trajno deponijo - izkop po odstranitvi začasne premostitve </t>
  </si>
  <si>
    <t>2.007</t>
  </si>
  <si>
    <t>24 1121</t>
  </si>
  <si>
    <t>Vgradnja zasipa iz vezljive zemljine - 3. ktg , material iz začasne deponije</t>
  </si>
  <si>
    <t>2.008</t>
  </si>
  <si>
    <t>2.009</t>
  </si>
  <si>
    <t>Humuziranje brežine brez valjanja v derbelini 15 cm - strojno</t>
  </si>
  <si>
    <t>Izdelava podprtega opaža temeljne grede</t>
  </si>
  <si>
    <t>53 134</t>
  </si>
  <si>
    <t>Dobava in graditev cementnega betona C25/30, razred izpostavljenosti XC2, v prerez nad 0,50 m3/m2 - temeljna greda</t>
  </si>
  <si>
    <t>Dobava in graditev cementnega betona C30/37, razred izpostavljenosti XC2, v prerez 0,31 do 0,50 m3/m2 - krilni zid</t>
  </si>
  <si>
    <t>Porušitev in odstranitev temeljnih gred po končani gradnji z upoštevanjem odvoza ruševin na trajno deponijo</t>
  </si>
  <si>
    <t>Dobava in montaža začasne premostitve kot na primer Mabey Compact 200, osni razpon 12,19 m, širina voznega pasu 4,20 m, osna nosilnost 3x90 kN. V ceni upoštevana demontaža po končanih delih in odvoz na trajno deponijo (ocena)</t>
  </si>
  <si>
    <t>ZAČASNA PREMOSTITEV - SKUPAJ</t>
  </si>
  <si>
    <t>Začasna premostitev</t>
  </si>
  <si>
    <t>Izdelava projekta izvedenih del za komplet projekt</t>
  </si>
  <si>
    <t>Ureditev dokumentacije in plačilo priključitve na podlagi pooblastila investitorja</t>
  </si>
  <si>
    <t>Prestavitev kozolca - toplar (v tej postavki upoštevati vsa dela za prestavitev (demontaža ter ponovna montaža) obstoječega kozolca na drugo parcelo v oddaljenosti do 250 m)</t>
  </si>
  <si>
    <t>Široki izkop vezljive zemljine – 3.kategorije – strojno z nakladanjem in odvozom na deponijo</t>
  </si>
  <si>
    <t>Izkop vezljive zemljine/zrnate kamnine – 3.kategorije za temelje, kanalske rove, prepuste, jaške in drenaže, širine do 1,0m in globine do 1,0m – strojno, planiranje dna ročno - z odvozom na deponijo METEORNA KANALIZACIJA</t>
  </si>
  <si>
    <t>Porušitev in odstranitev asfaltne plasti v debelini nad 10cm z odvozom na deponijo</t>
  </si>
  <si>
    <t>Porušitev in odstranitev robnika iz cementnega betona z odvozom na deponijo</t>
  </si>
  <si>
    <t>Porušitev in odstranitev prepusta iz cevi s premerom do 60cm z odvozom na deponijo</t>
  </si>
  <si>
    <t>Porušitev in odstranitev jaška z notranjo stranico/premerom do 60cm z odvozom na deponijo</t>
  </si>
  <si>
    <t>Porušitev in odstranitev glave prepusta s premerom do 60cm z odvozom na deponijo</t>
  </si>
  <si>
    <t>Porušitev in odstranitev kamnite škarpe z odvozom na deponijo</t>
  </si>
  <si>
    <t>Odstranitev grmovja in dreves z debli premera do 10cm ter vej na gosto porasli površini - ročno - z odvozom na deponijo</t>
  </si>
  <si>
    <t>Izgradnja priključka vode DN20 v krožno križišče</t>
  </si>
  <si>
    <t>Razprostiranje odvečne plodne zemljine - 1. kategorije</t>
  </si>
  <si>
    <t>Površinski izkop plodne zemljine – 1. kategorije – strojno z nakladanjem in odvozom na začasno deponijo</t>
  </si>
  <si>
    <t>Široki izkop vezljive zemljine – 3. kategorije – strojno z nakladanjem in odvozom na deponijo</t>
  </si>
  <si>
    <t>Odstranitev grmovja in dreves z debli premera do 10cm ter vej na gosto porasli površini - ročno z odvozom na deponijo</t>
  </si>
  <si>
    <t>Posek in odstranitev drevesa z deblom premera 11 do 30 cm ter odstranitev vej z odvozom na deponijo</t>
  </si>
  <si>
    <t>Odstranitev panja s premerom 11 do 30 cm z odvozom na deponijo</t>
  </si>
  <si>
    <t>Široki izkop slabo nosilne zemljine - 2.kategorije - strojno z nakladanjem z odvozom na deponijo</t>
  </si>
  <si>
    <t>Širok izkop vezljive zemljine 3.ktg z odrivom na začasno deponijo</t>
  </si>
  <si>
    <t>Zavarovanje gradbišča v času gradnje na podlagi izdelanega Elaborata zapore prometa - postavitev in vzdrževanje zapore po potrjenem ceniku koncesionarja (za celoten projekt). Postavka je fiksirana in v fazi izbire izvajalca in nespremenljiva za vse ponudnike. Obračun se vrši na podlagi računov koncesionarja</t>
  </si>
  <si>
    <t>Kompletna izdelava projektne dokumentacije za ureditev cestnega prometa med gradnjo (za celoten projekt) - v postavki so upoštevane vse morebitne začasne prometne ureditve glede na predvideno organizacijo gradbišča ter terminski plan, vključno s vsemi soglasji ter plačilom taks. OPOMBA: velja za celoten projekt.</t>
  </si>
  <si>
    <t>13 110</t>
  </si>
  <si>
    <t>Nepredvidena dela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</si>
</sst>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 _S_I_T"/>
    <numFmt numFmtId="165" formatCode="_-* #,##0.00\ &quot;SIT&quot;_-;\-* #,##0.00\ &quot;SIT&quot;_-;_-* &quot;-&quot;??\ &quot;SIT&quot;_-;_-@_-"/>
    <numFmt numFmtId="166" formatCode="_-[$€-2]\ * #,##0.00_-;\-[$€-2]\ * #,##0.00_-;_-[$€-2]\ * &quot;-&quot;??_-;_-@_-"/>
    <numFmt numFmtId="167" formatCode="#.##000"/>
    <numFmt numFmtId="168" formatCode="_-* #,##0.00\ [$€-1]_-;\-* #,##0.00\ [$€-1]_-;_-* &quot;-&quot;??\ [$€-1]_-;_-@_-"/>
    <numFmt numFmtId="169" formatCode="[$€-2]\ #,##0.00"/>
    <numFmt numFmtId="170" formatCode="#,##0.00\ [$€-40B]"/>
    <numFmt numFmtId="171" formatCode="dd/mm/yy"/>
    <numFmt numFmtId="172" formatCode="#,##0.00&quot; SIT&quot;"/>
    <numFmt numFmtId="173" formatCode="_-* #,##0.00&quot; SIT&quot;_-;\-* #,##0.00&quot; SIT&quot;_-;_-* \-??&quot; SIT&quot;_-;_-@_-"/>
    <numFmt numFmtId="174" formatCode="0.0%"/>
    <numFmt numFmtId="175" formatCode="#,##0.00\ [$€-42D]"/>
    <numFmt numFmtId="176" formatCode="#,##0.00\ [$€-1]"/>
  </numFmts>
  <fonts count="48">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b/>
      <sz val="10"/>
      <name val="Arial CE"/>
      <family val="2"/>
      <charset val="238"/>
    </font>
    <font>
      <sz val="10"/>
      <color indexed="23"/>
      <name val="Arial CE"/>
      <charset val="238"/>
    </font>
    <font>
      <b/>
      <sz val="10"/>
      <color indexed="23"/>
      <name val="Arial CE"/>
      <charset val="238"/>
    </font>
    <font>
      <b/>
      <sz val="10"/>
      <name val="Arial CE"/>
      <charset val="238"/>
    </font>
    <font>
      <b/>
      <sz val="10"/>
      <name val="Arial"/>
      <family val="2"/>
    </font>
    <font>
      <sz val="10"/>
      <name val="Arial"/>
      <family val="2"/>
      <charset val="238"/>
    </font>
    <font>
      <b/>
      <sz val="10"/>
      <name val="Arial"/>
      <family val="2"/>
      <charset val="238"/>
    </font>
    <font>
      <sz val="10"/>
      <name val="Century Gothic CE"/>
      <family val="2"/>
      <charset val="238"/>
    </font>
    <font>
      <sz val="11"/>
      <name val="Times New Roman CE"/>
      <charset val="238"/>
    </font>
    <font>
      <sz val="10"/>
      <color rgb="FF222222"/>
      <name val="Arial"/>
      <family val="2"/>
      <charset val="238"/>
    </font>
    <font>
      <sz val="10"/>
      <name val="SLO_Swiss"/>
      <charset val="238"/>
    </font>
    <font>
      <sz val="12"/>
      <name val="Arial"/>
      <family val="2"/>
      <charset val="238"/>
    </font>
    <font>
      <sz val="8"/>
      <name val="Arial"/>
      <family val="2"/>
      <charset val="238"/>
    </font>
    <font>
      <sz val="10"/>
      <color indexed="8"/>
      <name val="Arial"/>
      <family val="2"/>
      <charset val="238"/>
    </font>
    <font>
      <sz val="10"/>
      <name val="Arial"/>
      <family val="2"/>
    </font>
    <font>
      <b/>
      <sz val="12"/>
      <name val="Arial"/>
      <family val="2"/>
    </font>
    <font>
      <vertAlign val="superscript"/>
      <sz val="10"/>
      <name val="Arial"/>
      <family val="2"/>
    </font>
    <font>
      <sz val="10"/>
      <name val="Symbol"/>
      <family val="1"/>
      <charset val="2"/>
    </font>
    <font>
      <sz val="12"/>
      <name val="Times New Roman"/>
      <family val="1"/>
      <charset val="238"/>
    </font>
    <font>
      <b/>
      <sz val="14"/>
      <name val="Times New Roman"/>
      <family val="1"/>
      <charset val="238"/>
    </font>
    <font>
      <b/>
      <sz val="12"/>
      <name val="Times New Roman"/>
      <family val="1"/>
      <charset val="238"/>
    </font>
    <font>
      <b/>
      <sz val="12"/>
      <color indexed="8"/>
      <name val="Times New Roman"/>
      <family val="1"/>
      <charset val="238"/>
    </font>
    <font>
      <b/>
      <sz val="12"/>
      <color indexed="12"/>
      <name val="Times New Roman"/>
      <family val="1"/>
      <charset val="238"/>
    </font>
    <font>
      <b/>
      <sz val="14"/>
      <color indexed="10"/>
      <name val="Times New Roman"/>
      <family val="1"/>
      <charset val="238"/>
    </font>
    <font>
      <vertAlign val="superscript"/>
      <sz val="12"/>
      <name val="Times New Roman"/>
      <family val="1"/>
      <charset val="238"/>
    </font>
    <font>
      <sz val="12"/>
      <name val="Times New Roman"/>
      <family val="1"/>
      <charset val="1"/>
    </font>
    <font>
      <sz val="12"/>
      <color indexed="8"/>
      <name val="Times New Roman"/>
      <family val="1"/>
      <charset val="1"/>
    </font>
    <font>
      <sz val="8"/>
      <name val="Arial CE"/>
      <charset val="238"/>
    </font>
    <font>
      <sz val="10"/>
      <color indexed="8"/>
      <name val="Arial CE"/>
      <charset val="238"/>
    </font>
    <font>
      <sz val="10"/>
      <color theme="1"/>
      <name val="Arial"/>
      <family val="2"/>
      <charset val="238"/>
    </font>
    <font>
      <i/>
      <sz val="10"/>
      <name val="Arial CE"/>
      <family val="2"/>
      <charset val="238"/>
    </font>
    <font>
      <i/>
      <sz val="10"/>
      <color indexed="8"/>
      <name val="Times New Roman"/>
      <family val="1"/>
    </font>
    <font>
      <i/>
      <sz val="10"/>
      <name val="Arial"/>
      <family val="2"/>
      <charset val="238"/>
    </font>
    <font>
      <b/>
      <sz val="12"/>
      <name val="Arial CE"/>
      <charset val="238"/>
    </font>
    <font>
      <sz val="10"/>
      <color indexed="8"/>
      <name val="Arial CE"/>
      <family val="2"/>
      <charset val="238"/>
    </font>
    <font>
      <b/>
      <sz val="10"/>
      <color indexed="8"/>
      <name val="Arial CE"/>
      <family val="2"/>
      <charset val="238"/>
    </font>
    <font>
      <b/>
      <sz val="14"/>
      <color indexed="8"/>
      <name val="Arial CE"/>
      <charset val="238"/>
    </font>
    <font>
      <b/>
      <sz val="10"/>
      <color indexed="8"/>
      <name val="Arial CE"/>
      <charset val="238"/>
    </font>
    <font>
      <sz val="10"/>
      <name val="SLO Arial"/>
      <family val="2"/>
    </font>
    <font>
      <sz val="10"/>
      <name val="Arial CE"/>
      <family val="2"/>
      <charset val="238"/>
    </font>
    <font>
      <sz val="9"/>
      <name val="Arial"/>
      <family val="2"/>
    </font>
    <font>
      <i/>
      <sz val="10"/>
      <color indexed="8"/>
      <name val="Arial"/>
      <family val="2"/>
      <charset val="238"/>
    </font>
    <font>
      <i/>
      <sz val="1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8"/>
      </top>
      <bottom/>
      <diagonal/>
    </border>
    <border>
      <left/>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1">
    <xf numFmtId="0" fontId="0" fillId="0" borderId="0"/>
    <xf numFmtId="0" fontId="4" fillId="0" borderId="0"/>
    <xf numFmtId="0" fontId="12" fillId="0" borderId="0"/>
    <xf numFmtId="164" fontId="13" fillId="0" borderId="0"/>
    <xf numFmtId="0" fontId="3" fillId="0" borderId="0"/>
    <xf numFmtId="0" fontId="10" fillId="0" borderId="0"/>
    <xf numFmtId="165" fontId="10" fillId="0" borderId="0" applyFont="0" applyFill="0" applyBorder="0" applyAlignment="0" applyProtection="0"/>
    <xf numFmtId="9" fontId="10" fillId="0" borderId="0" applyFill="0" applyBorder="0" applyAlignment="0" applyProtection="0"/>
    <xf numFmtId="0" fontId="2" fillId="0" borderId="0"/>
    <xf numFmtId="0" fontId="10" fillId="0" borderId="0"/>
    <xf numFmtId="0" fontId="1" fillId="0" borderId="0"/>
  </cellStyleXfs>
  <cellXfs count="397">
    <xf numFmtId="0" fontId="0" fillId="0" borderId="0" xfId="0"/>
    <xf numFmtId="0" fontId="0" fillId="0" borderId="0" xfId="0" applyBorder="1"/>
    <xf numFmtId="0" fontId="0" fillId="0" borderId="0" xfId="0" applyBorder="1" applyAlignment="1">
      <alignment horizontal="center"/>
    </xf>
    <xf numFmtId="0" fontId="0" fillId="0" borderId="0" xfId="0" applyFill="1" applyBorder="1"/>
    <xf numFmtId="0" fontId="6" fillId="0" borderId="0" xfId="0" applyFont="1" applyBorder="1"/>
    <xf numFmtId="0" fontId="7" fillId="0" borderId="0" xfId="0" applyFont="1" applyBorder="1"/>
    <xf numFmtId="0" fontId="6" fillId="0" borderId="0" xfId="0" applyFont="1" applyFill="1" applyBorder="1"/>
    <xf numFmtId="0" fontId="8" fillId="0" borderId="0" xfId="0" applyFont="1" applyBorder="1"/>
    <xf numFmtId="0" fontId="8" fillId="0" borderId="0" xfId="0" applyFont="1" applyBorder="1" applyAlignment="1">
      <alignment horizontal="center"/>
    </xf>
    <xf numFmtId="0" fontId="0" fillId="0" borderId="0" xfId="0" applyFill="1" applyBorder="1" applyAlignment="1">
      <alignment horizontal="center"/>
    </xf>
    <xf numFmtId="0" fontId="0" fillId="0" borderId="0" xfId="0" applyAlignment="1">
      <alignment vertical="top" wrapText="1"/>
    </xf>
    <xf numFmtId="0" fontId="8" fillId="0" borderId="0" xfId="0" applyFont="1" applyAlignment="1">
      <alignment vertical="top" wrapText="1"/>
    </xf>
    <xf numFmtId="0" fontId="5" fillId="0" borderId="0" xfId="0" applyFont="1" applyAlignment="1">
      <alignment vertical="top" wrapText="1"/>
    </xf>
    <xf numFmtId="0" fontId="8" fillId="0" borderId="0" xfId="0" applyFont="1" applyBorder="1" applyAlignment="1">
      <alignment vertical="top" wrapText="1"/>
    </xf>
    <xf numFmtId="0" fontId="0" fillId="0" borderId="0" xfId="0" applyFill="1" applyAlignment="1">
      <alignment vertical="top" wrapText="1"/>
    </xf>
    <xf numFmtId="0" fontId="0" fillId="0" borderId="0" xfId="0" applyAlignment="1">
      <alignment horizontal="right" vertical="top"/>
    </xf>
    <xf numFmtId="4" fontId="0" fillId="0" borderId="0" xfId="0" applyNumberFormat="1" applyAlignment="1">
      <alignment vertical="top"/>
    </xf>
    <xf numFmtId="0" fontId="8" fillId="0" borderId="0" xfId="0" applyFont="1" applyBorder="1" applyAlignment="1">
      <alignment horizontal="right" vertical="top"/>
    </xf>
    <xf numFmtId="0" fontId="0" fillId="0" borderId="0" xfId="0" applyFill="1" applyAlignment="1">
      <alignment horizontal="right" vertical="top"/>
    </xf>
    <xf numFmtId="4" fontId="0" fillId="0" borderId="0" xfId="0" applyNumberFormat="1" applyFill="1" applyAlignment="1">
      <alignment vertical="top"/>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right" vertical="top"/>
    </xf>
    <xf numFmtId="4" fontId="0" fillId="0" borderId="0" xfId="0" applyNumberFormat="1" applyFont="1" applyAlignment="1">
      <alignment vertical="top"/>
    </xf>
    <xf numFmtId="0" fontId="0" fillId="0" borderId="0" xfId="0" applyFont="1" applyAlignment="1">
      <alignment vertical="top" wrapText="1"/>
    </xf>
    <xf numFmtId="4" fontId="0" fillId="0" borderId="0" xfId="0" applyNumberFormat="1" applyFont="1" applyAlignment="1">
      <alignment horizontal="right" vertical="top"/>
    </xf>
    <xf numFmtId="0" fontId="0" fillId="0" borderId="0" xfId="0" applyFont="1" applyBorder="1" applyAlignment="1">
      <alignment vertical="top" wrapText="1"/>
    </xf>
    <xf numFmtId="0" fontId="0" fillId="0" borderId="0" xfId="0" applyFont="1" applyFill="1" applyAlignment="1">
      <alignment horizontal="right" vertical="top"/>
    </xf>
    <xf numFmtId="0" fontId="5" fillId="2" borderId="0" xfId="0" applyFont="1" applyFill="1" applyAlignment="1">
      <alignment vertical="top" wrapText="1"/>
    </xf>
    <xf numFmtId="0" fontId="0" fillId="0" borderId="0" xfId="0" applyFont="1" applyBorder="1" applyAlignment="1">
      <alignment horizontal="right" vertical="top"/>
    </xf>
    <xf numFmtId="4" fontId="0" fillId="0" borderId="0" xfId="0" applyNumberFormat="1" applyFont="1" applyBorder="1" applyAlignment="1">
      <alignment vertical="top"/>
    </xf>
    <xf numFmtId="4" fontId="0" fillId="0" borderId="0" xfId="0" applyNumberFormat="1" applyFont="1" applyBorder="1" applyAlignment="1">
      <alignment horizontal="right" vertical="top"/>
    </xf>
    <xf numFmtId="0" fontId="0" fillId="0" borderId="1" xfId="0" applyFont="1" applyBorder="1" applyAlignment="1">
      <alignment horizontal="right" vertical="top"/>
    </xf>
    <xf numFmtId="0" fontId="0" fillId="0" borderId="1" xfId="0" applyFont="1" applyBorder="1" applyAlignment="1">
      <alignment vertical="top" wrapText="1"/>
    </xf>
    <xf numFmtId="4" fontId="0" fillId="0" borderId="1" xfId="0" applyNumberFormat="1" applyFont="1" applyBorder="1" applyAlignment="1">
      <alignment vertical="top"/>
    </xf>
    <xf numFmtId="0" fontId="0" fillId="0" borderId="5" xfId="0" applyFont="1" applyBorder="1" applyAlignment="1">
      <alignment horizontal="right" vertical="top"/>
    </xf>
    <xf numFmtId="4" fontId="0" fillId="0" borderId="2" xfId="0" applyNumberFormat="1" applyFont="1" applyBorder="1" applyAlignment="1">
      <alignment vertical="top"/>
    </xf>
    <xf numFmtId="0" fontId="0" fillId="0" borderId="6" xfId="0" applyFont="1" applyBorder="1" applyAlignment="1">
      <alignment horizontal="right" vertical="top"/>
    </xf>
    <xf numFmtId="4" fontId="0" fillId="0" borderId="3" xfId="0" applyNumberFormat="1" applyFont="1" applyBorder="1" applyAlignment="1">
      <alignment vertical="top"/>
    </xf>
    <xf numFmtId="0" fontId="0" fillId="2" borderId="0" xfId="0" applyFont="1" applyFill="1" applyAlignment="1">
      <alignment horizontal="right" vertical="top"/>
    </xf>
    <xf numFmtId="4" fontId="0" fillId="2" borderId="0" xfId="0" applyNumberFormat="1" applyFont="1" applyFill="1" applyAlignment="1">
      <alignment vertical="top"/>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Alignment="1">
      <alignment vertical="top" wrapText="1"/>
    </xf>
    <xf numFmtId="4" fontId="0" fillId="0" borderId="0" xfId="0" applyNumberFormat="1" applyFont="1" applyFill="1" applyAlignment="1">
      <alignment vertical="top"/>
    </xf>
    <xf numFmtId="4" fontId="8" fillId="2" borderId="7" xfId="0" applyNumberFormat="1" applyFont="1" applyFill="1" applyBorder="1" applyAlignment="1">
      <alignment horizontal="right" vertical="top"/>
    </xf>
    <xf numFmtId="4" fontId="8" fillId="2" borderId="7" xfId="0" applyNumberFormat="1"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9" xfId="0" applyFont="1" applyBorder="1" applyAlignment="1">
      <alignment horizontal="right" vertical="top"/>
    </xf>
    <xf numFmtId="0" fontId="0" fillId="0" borderId="9" xfId="0" applyFont="1" applyBorder="1" applyAlignment="1">
      <alignment vertical="top" wrapText="1"/>
    </xf>
    <xf numFmtId="4" fontId="0" fillId="0" borderId="9" xfId="0" applyNumberFormat="1" applyFont="1" applyBorder="1" applyAlignment="1">
      <alignment vertical="top"/>
    </xf>
    <xf numFmtId="0" fontId="0" fillId="0" borderId="10" xfId="0" applyFont="1" applyBorder="1" applyAlignment="1">
      <alignment horizontal="right" vertical="top"/>
    </xf>
    <xf numFmtId="4" fontId="0" fillId="0" borderId="11" xfId="0" applyNumberFormat="1" applyFont="1" applyBorder="1" applyAlignment="1">
      <alignment vertical="top"/>
    </xf>
    <xf numFmtId="0" fontId="0" fillId="2" borderId="7" xfId="0" applyFont="1" applyFill="1" applyBorder="1" applyAlignment="1">
      <alignment horizontal="right" vertical="top"/>
    </xf>
    <xf numFmtId="0" fontId="0" fillId="2" borderId="7" xfId="0" applyFont="1" applyFill="1" applyBorder="1" applyAlignment="1">
      <alignment vertical="top" wrapText="1"/>
    </xf>
    <xf numFmtId="0" fontId="14" fillId="0" borderId="0" xfId="0" applyFont="1"/>
    <xf numFmtId="0" fontId="10" fillId="0" borderId="0" xfId="0" applyFont="1"/>
    <xf numFmtId="0" fontId="15" fillId="0" borderId="0" xfId="0" applyFont="1"/>
    <xf numFmtId="0" fontId="16" fillId="0" borderId="0" xfId="0" applyFont="1"/>
    <xf numFmtId="0" fontId="0" fillId="0" borderId="0" xfId="0" applyAlignment="1">
      <alignment vertical="center" wrapText="1"/>
    </xf>
    <xf numFmtId="0" fontId="0" fillId="0" borderId="9" xfId="0" applyFont="1" applyBorder="1" applyAlignment="1">
      <alignment vertical="top" wrapText="1"/>
    </xf>
    <xf numFmtId="0" fontId="19" fillId="0" borderId="0" xfId="5" applyFont="1" applyAlignment="1">
      <alignment vertical="center"/>
    </xf>
    <xf numFmtId="0" fontId="10" fillId="0" borderId="0" xfId="5"/>
    <xf numFmtId="0" fontId="9" fillId="0" borderId="0" xfId="5" applyFont="1" applyAlignment="1">
      <alignment wrapText="1"/>
    </xf>
    <xf numFmtId="17" fontId="9" fillId="0" borderId="0" xfId="6" quotePrefix="1" applyNumberFormat="1" applyFont="1" applyAlignment="1">
      <alignment horizontal="center" vertical="center"/>
    </xf>
    <xf numFmtId="165" fontId="9" fillId="0" borderId="0" xfId="6" applyFont="1" applyAlignment="1">
      <alignment horizontal="center" vertical="center"/>
    </xf>
    <xf numFmtId="0" fontId="9" fillId="0" borderId="0" xfId="5" applyFont="1" applyAlignment="1">
      <alignment horizontal="left" wrapText="1"/>
    </xf>
    <xf numFmtId="165" fontId="9" fillId="0" borderId="0" xfId="6" quotePrefix="1" applyFont="1" applyAlignment="1">
      <alignment vertical="center"/>
    </xf>
    <xf numFmtId="165" fontId="9" fillId="0" borderId="0" xfId="6" applyFont="1" applyAlignment="1">
      <alignment vertical="center"/>
    </xf>
    <xf numFmtId="0" fontId="9" fillId="0" borderId="0" xfId="5" applyFont="1" applyAlignment="1">
      <alignment horizontal="center" vertical="center"/>
    </xf>
    <xf numFmtId="166" fontId="9" fillId="0" borderId="0" xfId="6" applyNumberFormat="1" applyFont="1" applyAlignment="1">
      <alignment vertical="center"/>
    </xf>
    <xf numFmtId="0" fontId="9" fillId="0" borderId="0" xfId="5" applyFont="1" applyAlignment="1">
      <alignment vertical="center"/>
    </xf>
    <xf numFmtId="0" fontId="9" fillId="0" borderId="0" xfId="5" applyFont="1"/>
    <xf numFmtId="166" fontId="9" fillId="0" borderId="0" xfId="6" applyNumberFormat="1" applyFont="1" applyBorder="1" applyAlignment="1">
      <alignment horizontal="right" vertical="center"/>
    </xf>
    <xf numFmtId="166" fontId="9" fillId="0" borderId="0" xfId="6" applyNumberFormat="1" applyFont="1" applyBorder="1"/>
    <xf numFmtId="0" fontId="11" fillId="0" borderId="0" xfId="5" applyFont="1"/>
    <xf numFmtId="0" fontId="10" fillId="0" borderId="8" xfId="5" applyBorder="1"/>
    <xf numFmtId="0" fontId="11" fillId="0" borderId="8" xfId="5" applyFont="1" applyBorder="1"/>
    <xf numFmtId="166" fontId="11" fillId="0" borderId="8" xfId="6" applyNumberFormat="1" applyFont="1" applyBorder="1"/>
    <xf numFmtId="166" fontId="0" fillId="0" borderId="0" xfId="6" applyNumberFormat="1" applyFont="1" applyBorder="1"/>
    <xf numFmtId="0" fontId="10" fillId="0" borderId="0" xfId="5" quotePrefix="1"/>
    <xf numFmtId="0" fontId="10" fillId="0" borderId="1" xfId="5" applyBorder="1"/>
    <xf numFmtId="166" fontId="0" fillId="0" borderId="1" xfId="6" applyNumberFormat="1" applyFont="1" applyBorder="1"/>
    <xf numFmtId="0" fontId="20" fillId="0" borderId="0" xfId="5" applyFont="1"/>
    <xf numFmtId="166" fontId="20" fillId="0" borderId="0" xfId="6" applyNumberFormat="1" applyFont="1"/>
    <xf numFmtId="166" fontId="0" fillId="0" borderId="0" xfId="6" applyNumberFormat="1" applyFont="1"/>
    <xf numFmtId="0" fontId="9" fillId="0" borderId="12" xfId="5" applyFont="1" applyBorder="1" applyAlignment="1">
      <alignment horizontal="center" vertical="center"/>
    </xf>
    <xf numFmtId="0" fontId="9" fillId="0" borderId="12" xfId="5" applyFont="1" applyBorder="1" applyAlignment="1">
      <alignment horizontal="center" wrapText="1"/>
    </xf>
    <xf numFmtId="165" fontId="9" fillId="0" borderId="12" xfId="6" applyFont="1" applyBorder="1" applyAlignment="1">
      <alignment horizontal="center" vertical="center"/>
    </xf>
    <xf numFmtId="49" fontId="9" fillId="5" borderId="9" xfId="5" applyNumberFormat="1" applyFont="1" applyFill="1" applyBorder="1" applyAlignment="1">
      <alignment horizontal="left" vertical="top"/>
    </xf>
    <xf numFmtId="49" fontId="9" fillId="5" borderId="9" xfId="5" applyNumberFormat="1" applyFont="1" applyFill="1" applyBorder="1" applyAlignment="1">
      <alignment horizontal="left" vertical="top" wrapText="1"/>
    </xf>
    <xf numFmtId="167" fontId="9" fillId="5" borderId="9" xfId="5" applyNumberFormat="1" applyFont="1" applyFill="1" applyBorder="1" applyAlignment="1">
      <alignment horizontal="center" vertical="center"/>
    </xf>
    <xf numFmtId="49" fontId="9" fillId="5" borderId="9" xfId="5" applyNumberFormat="1" applyFont="1" applyFill="1" applyBorder="1" applyAlignment="1">
      <alignment horizontal="center" vertical="center"/>
    </xf>
    <xf numFmtId="168" fontId="9" fillId="5" borderId="9" xfId="6" applyNumberFormat="1" applyFont="1" applyFill="1" applyBorder="1" applyAlignment="1">
      <alignment horizontal="right" vertical="center"/>
    </xf>
    <xf numFmtId="49" fontId="9" fillId="6" borderId="9" xfId="5" applyNumberFormat="1" applyFont="1" applyFill="1" applyBorder="1" applyAlignment="1">
      <alignment horizontal="left" vertical="top"/>
    </xf>
    <xf numFmtId="49" fontId="9" fillId="6" borderId="9" xfId="5" applyNumberFormat="1" applyFont="1" applyFill="1" applyBorder="1" applyAlignment="1">
      <alignment horizontal="left" vertical="top" wrapText="1"/>
    </xf>
    <xf numFmtId="167" fontId="9" fillId="6" borderId="9" xfId="5" applyNumberFormat="1" applyFont="1" applyFill="1" applyBorder="1" applyAlignment="1">
      <alignment horizontal="center" vertical="center"/>
    </xf>
    <xf numFmtId="49" fontId="9" fillId="6" borderId="9" xfId="5" applyNumberFormat="1" applyFont="1" applyFill="1" applyBorder="1" applyAlignment="1">
      <alignment horizontal="center" vertical="center"/>
    </xf>
    <xf numFmtId="168" fontId="9" fillId="6" borderId="9" xfId="6" applyNumberFormat="1" applyFont="1" applyFill="1" applyBorder="1" applyAlignment="1">
      <alignment horizontal="right" vertical="center"/>
    </xf>
    <xf numFmtId="49" fontId="10" fillId="0" borderId="12" xfId="5" applyNumberFormat="1" applyBorder="1" applyAlignment="1">
      <alignment horizontal="left" vertical="top"/>
    </xf>
    <xf numFmtId="49" fontId="10" fillId="0" borderId="12" xfId="5" applyNumberFormat="1" applyBorder="1" applyAlignment="1">
      <alignment horizontal="left" vertical="top" wrapText="1"/>
    </xf>
    <xf numFmtId="0" fontId="10" fillId="0" borderId="12" xfId="5" applyBorder="1" applyAlignment="1">
      <alignment horizontal="center" vertical="center"/>
    </xf>
    <xf numFmtId="49" fontId="10" fillId="0" borderId="12" xfId="5" applyNumberFormat="1" applyBorder="1" applyAlignment="1">
      <alignment horizontal="center" vertical="center"/>
    </xf>
    <xf numFmtId="168" fontId="0" fillId="0" borderId="12" xfId="6" applyNumberFormat="1" applyFont="1" applyBorder="1" applyAlignment="1">
      <alignment horizontal="right" vertical="center"/>
    </xf>
    <xf numFmtId="49" fontId="9" fillId="0" borderId="9" xfId="5" applyNumberFormat="1" applyFont="1" applyBorder="1" applyAlignment="1">
      <alignment horizontal="left" vertical="top"/>
    </xf>
    <xf numFmtId="49" fontId="9" fillId="0" borderId="9" xfId="5" applyNumberFormat="1" applyFont="1" applyBorder="1" applyAlignment="1">
      <alignment horizontal="left" vertical="top" wrapText="1"/>
    </xf>
    <xf numFmtId="0" fontId="9" fillId="0" borderId="9" xfId="5" applyFont="1" applyBorder="1" applyAlignment="1">
      <alignment horizontal="center" vertical="center"/>
    </xf>
    <xf numFmtId="49" fontId="9" fillId="0" borderId="9" xfId="5" applyNumberFormat="1" applyFont="1" applyBorder="1" applyAlignment="1">
      <alignment horizontal="center" vertical="center"/>
    </xf>
    <xf numFmtId="168" fontId="9" fillId="0" borderId="9" xfId="6" applyNumberFormat="1" applyFont="1" applyBorder="1" applyAlignment="1">
      <alignment horizontal="right" vertical="center"/>
    </xf>
    <xf numFmtId="49" fontId="9" fillId="0" borderId="0" xfId="5" applyNumberFormat="1" applyFont="1" applyAlignment="1">
      <alignment horizontal="left" vertical="top"/>
    </xf>
    <xf numFmtId="49" fontId="9" fillId="0" borderId="0" xfId="5" applyNumberFormat="1" applyFont="1" applyAlignment="1">
      <alignment horizontal="left" vertical="top" wrapText="1"/>
    </xf>
    <xf numFmtId="49" fontId="9" fillId="0" borderId="0" xfId="5" applyNumberFormat="1" applyFont="1" applyAlignment="1">
      <alignment horizontal="center" vertical="center"/>
    </xf>
    <xf numFmtId="168" fontId="9" fillId="0" borderId="0" xfId="6" applyNumberFormat="1" applyFont="1" applyBorder="1" applyAlignment="1">
      <alignment horizontal="right" vertical="center"/>
    </xf>
    <xf numFmtId="169" fontId="10" fillId="0" borderId="0" xfId="5" applyNumberFormat="1"/>
    <xf numFmtId="0" fontId="19" fillId="0" borderId="12" xfId="5" applyFont="1" applyBorder="1" applyAlignment="1">
      <alignment horizontal="left" vertical="top" wrapText="1"/>
    </xf>
    <xf numFmtId="0" fontId="19" fillId="0" borderId="12" xfId="5" applyFont="1" applyBorder="1" applyAlignment="1">
      <alignment horizontal="center" vertical="top" wrapText="1"/>
    </xf>
    <xf numFmtId="0" fontId="19" fillId="0" borderId="12" xfId="5" applyFont="1" applyBorder="1" applyAlignment="1">
      <alignment horizontal="center" vertical="center" wrapText="1"/>
    </xf>
    <xf numFmtId="168" fontId="9" fillId="0" borderId="0" xfId="6" applyNumberFormat="1" applyFont="1" applyAlignment="1">
      <alignment horizontal="right" vertical="center"/>
    </xf>
    <xf numFmtId="0" fontId="9" fillId="5" borderId="9" xfId="5" applyFont="1" applyFill="1" applyBorder="1" applyAlignment="1">
      <alignment horizontal="center" vertical="center"/>
    </xf>
    <xf numFmtId="49" fontId="10" fillId="4" borderId="12" xfId="5" applyNumberFormat="1" applyFill="1" applyBorder="1" applyAlignment="1">
      <alignment horizontal="left" vertical="top"/>
    </xf>
    <xf numFmtId="49" fontId="10" fillId="4" borderId="12" xfId="5" applyNumberFormat="1" applyFill="1" applyBorder="1" applyAlignment="1">
      <alignment horizontal="left" vertical="top" wrapText="1"/>
    </xf>
    <xf numFmtId="0" fontId="10" fillId="4" borderId="12" xfId="5" applyFill="1" applyBorder="1" applyAlignment="1">
      <alignment horizontal="center" vertical="center"/>
    </xf>
    <xf numFmtId="49" fontId="10" fillId="4" borderId="12" xfId="5" applyNumberFormat="1" applyFill="1" applyBorder="1" applyAlignment="1">
      <alignment horizontal="center" vertical="center"/>
    </xf>
    <xf numFmtId="168" fontId="10" fillId="4" borderId="12" xfId="6" applyNumberFormat="1" applyFont="1" applyFill="1" applyBorder="1" applyAlignment="1">
      <alignment horizontal="right" vertical="center"/>
    </xf>
    <xf numFmtId="49" fontId="19" fillId="0" borderId="12" xfId="5" applyNumberFormat="1" applyFont="1" applyBorder="1" applyAlignment="1">
      <alignment horizontal="left" vertical="top"/>
    </xf>
    <xf numFmtId="49" fontId="19" fillId="0" borderId="12" xfId="5" applyNumberFormat="1" applyFont="1" applyBorder="1" applyAlignment="1">
      <alignment horizontal="left" vertical="top" wrapText="1"/>
    </xf>
    <xf numFmtId="0" fontId="19" fillId="0" borderId="12" xfId="5" applyFont="1" applyBorder="1" applyAlignment="1">
      <alignment horizontal="center" vertical="center"/>
    </xf>
    <xf numFmtId="49" fontId="19" fillId="0" borderId="12" xfId="5" applyNumberFormat="1" applyFont="1" applyBorder="1" applyAlignment="1">
      <alignment horizontal="center" vertical="center"/>
    </xf>
    <xf numFmtId="49" fontId="9" fillId="0" borderId="9" xfId="5" applyNumberFormat="1" applyFont="1" applyBorder="1" applyAlignment="1">
      <alignment vertical="top"/>
    </xf>
    <xf numFmtId="49" fontId="10" fillId="7" borderId="12" xfId="5" applyNumberFormat="1" applyFill="1" applyBorder="1" applyAlignment="1">
      <alignment horizontal="left" vertical="top"/>
    </xf>
    <xf numFmtId="49" fontId="10" fillId="7" borderId="12" xfId="5" applyNumberFormat="1" applyFill="1" applyBorder="1" applyAlignment="1">
      <alignment horizontal="center" vertical="center"/>
    </xf>
    <xf numFmtId="169" fontId="9" fillId="6" borderId="9" xfId="6" applyNumberFormat="1" applyFont="1" applyFill="1" applyBorder="1" applyAlignment="1">
      <alignment horizontal="right" vertical="center"/>
    </xf>
    <xf numFmtId="169" fontId="9" fillId="0" borderId="9" xfId="6" applyNumberFormat="1" applyFont="1" applyBorder="1" applyAlignment="1">
      <alignment horizontal="right" vertical="center"/>
    </xf>
    <xf numFmtId="0" fontId="19" fillId="4" borderId="12" xfId="5" applyFont="1" applyFill="1" applyBorder="1" applyAlignment="1">
      <alignment horizontal="center" vertical="top" wrapText="1"/>
    </xf>
    <xf numFmtId="0" fontId="19" fillId="4" borderId="12" xfId="5" applyFont="1" applyFill="1" applyBorder="1" applyAlignment="1">
      <alignment horizontal="left" vertical="top" wrapText="1"/>
    </xf>
    <xf numFmtId="0" fontId="10" fillId="4" borderId="0" xfId="5" applyFill="1"/>
    <xf numFmtId="49" fontId="10" fillId="0" borderId="12" xfId="5" applyNumberFormat="1" applyBorder="1" applyAlignment="1">
      <alignment vertical="top"/>
    </xf>
    <xf numFmtId="168" fontId="0" fillId="0" borderId="12" xfId="6" applyNumberFormat="1" applyFont="1" applyFill="1" applyBorder="1" applyAlignment="1">
      <alignment horizontal="right" vertical="center"/>
    </xf>
    <xf numFmtId="49" fontId="10" fillId="7" borderId="12" xfId="5" applyNumberFormat="1" applyFill="1" applyBorder="1" applyAlignment="1">
      <alignment vertical="top"/>
    </xf>
    <xf numFmtId="49" fontId="10" fillId="7" borderId="12" xfId="5" applyNumberFormat="1" applyFill="1" applyBorder="1" applyAlignment="1">
      <alignment horizontal="left" vertical="top" wrapText="1"/>
    </xf>
    <xf numFmtId="0" fontId="10" fillId="7" borderId="12" xfId="5" applyFill="1" applyBorder="1" applyAlignment="1">
      <alignment horizontal="center" vertical="center"/>
    </xf>
    <xf numFmtId="49" fontId="9" fillId="6" borderId="9" xfId="5" applyNumberFormat="1" applyFont="1" applyFill="1" applyBorder="1" applyAlignment="1">
      <alignment vertical="top"/>
    </xf>
    <xf numFmtId="0" fontId="19" fillId="0" borderId="0" xfId="5" applyFont="1" applyAlignment="1">
      <alignment horizontal="left" vertical="top" wrapText="1"/>
    </xf>
    <xf numFmtId="0" fontId="10" fillId="4" borderId="12" xfId="5" applyFill="1" applyBorder="1" applyAlignment="1">
      <alignment vertical="center"/>
    </xf>
    <xf numFmtId="0" fontId="10" fillId="4" borderId="12" xfId="5" applyFill="1" applyBorder="1" applyAlignment="1">
      <alignment wrapText="1"/>
    </xf>
    <xf numFmtId="168" fontId="10" fillId="4" borderId="12" xfId="6" applyNumberFormat="1" applyFont="1" applyFill="1" applyBorder="1" applyAlignment="1">
      <alignment vertical="center"/>
    </xf>
    <xf numFmtId="0" fontId="9" fillId="0" borderId="9" xfId="5" applyFont="1" applyBorder="1" applyAlignment="1">
      <alignment vertical="center"/>
    </xf>
    <xf numFmtId="0" fontId="9" fillId="0" borderId="9" xfId="5" applyFont="1" applyBorder="1" applyAlignment="1">
      <alignment wrapText="1"/>
    </xf>
    <xf numFmtId="168" fontId="9" fillId="0" borderId="9" xfId="6" applyNumberFormat="1" applyFont="1" applyBorder="1" applyAlignment="1">
      <alignment vertical="center"/>
    </xf>
    <xf numFmtId="168" fontId="9" fillId="0" borderId="9" xfId="6" applyNumberFormat="1" applyFont="1" applyFill="1" applyBorder="1" applyAlignment="1">
      <alignment horizontal="right" vertical="center"/>
    </xf>
    <xf numFmtId="167" fontId="9" fillId="0" borderId="9" xfId="5" applyNumberFormat="1" applyFont="1" applyBorder="1" applyAlignment="1">
      <alignment horizontal="center" vertical="center"/>
    </xf>
    <xf numFmtId="49" fontId="10" fillId="0" borderId="0" xfId="5" applyNumberFormat="1" applyAlignment="1">
      <alignment horizontal="left" vertical="top"/>
    </xf>
    <xf numFmtId="49" fontId="10" fillId="0" borderId="0" xfId="5" applyNumberFormat="1" applyAlignment="1">
      <alignment horizontal="left" vertical="top" wrapText="1"/>
    </xf>
    <xf numFmtId="167" fontId="10" fillId="0" borderId="0" xfId="5" applyNumberFormat="1" applyAlignment="1">
      <alignment horizontal="center" vertical="center"/>
    </xf>
    <xf numFmtId="49" fontId="10" fillId="0" borderId="0" xfId="5" applyNumberFormat="1" applyAlignment="1">
      <alignment horizontal="center" vertical="center"/>
    </xf>
    <xf numFmtId="168" fontId="0" fillId="0" borderId="0" xfId="6" applyNumberFormat="1" applyFont="1" applyAlignment="1">
      <alignment horizontal="right" vertical="center"/>
    </xf>
    <xf numFmtId="165" fontId="0" fillId="0" borderId="0" xfId="6" applyFont="1" applyAlignment="1">
      <alignment horizontal="right" vertical="center"/>
    </xf>
    <xf numFmtId="0" fontId="23" fillId="0" borderId="0" xfId="5" applyFont="1"/>
    <xf numFmtId="0" fontId="23" fillId="0" borderId="0" xfId="5" applyFont="1" applyAlignment="1">
      <alignment horizontal="left" vertical="top"/>
    </xf>
    <xf numFmtId="4" fontId="24" fillId="0" borderId="0" xfId="5" applyNumberFormat="1" applyFont="1" applyAlignment="1">
      <alignment vertical="top"/>
    </xf>
    <xf numFmtId="4" fontId="23" fillId="0" borderId="0" xfId="5" applyNumberFormat="1" applyFont="1"/>
    <xf numFmtId="170" fontId="23" fillId="0" borderId="0" xfId="5" applyNumberFormat="1" applyFont="1"/>
    <xf numFmtId="4" fontId="25" fillId="0" borderId="0" xfId="5" applyNumberFormat="1" applyFont="1" applyAlignment="1">
      <alignment vertical="top" wrapText="1"/>
    </xf>
    <xf numFmtId="0" fontId="25" fillId="0" borderId="0" xfId="5" applyFont="1"/>
    <xf numFmtId="171" fontId="25" fillId="0" borderId="0" xfId="5" applyNumberFormat="1" applyFont="1" applyAlignment="1">
      <alignment horizontal="left" vertical="top"/>
    </xf>
    <xf numFmtId="4" fontId="26" fillId="0" borderId="0" xfId="5" applyNumberFormat="1" applyFont="1" applyAlignment="1">
      <alignment vertical="top" wrapText="1"/>
    </xf>
    <xf numFmtId="4" fontId="27" fillId="0" borderId="0" xfId="5" applyNumberFormat="1" applyFont="1" applyAlignment="1">
      <alignment vertical="top" wrapText="1"/>
    </xf>
    <xf numFmtId="4" fontId="25" fillId="0" borderId="0" xfId="5" applyNumberFormat="1" applyFont="1"/>
    <xf numFmtId="170" fontId="26" fillId="0" borderId="0" xfId="5" applyNumberFormat="1" applyFont="1"/>
    <xf numFmtId="4" fontId="26" fillId="0" borderId="0" xfId="5" applyNumberFormat="1" applyFont="1" applyAlignment="1">
      <alignment vertical="top"/>
    </xf>
    <xf numFmtId="0" fontId="25" fillId="0" borderId="0" xfId="5" applyFont="1" applyAlignment="1">
      <alignment horizontal="left" vertical="top"/>
    </xf>
    <xf numFmtId="4" fontId="26" fillId="0" borderId="13" xfId="5" applyNumberFormat="1" applyFont="1" applyBorder="1" applyAlignment="1">
      <alignment vertical="top" wrapText="1"/>
    </xf>
    <xf numFmtId="4" fontId="27" fillId="0" borderId="13" xfId="5" applyNumberFormat="1" applyFont="1" applyBorder="1" applyAlignment="1">
      <alignment vertical="top" wrapText="1"/>
    </xf>
    <xf numFmtId="4" fontId="25" fillId="0" borderId="13" xfId="5" applyNumberFormat="1" applyFont="1" applyBorder="1"/>
    <xf numFmtId="170" fontId="26" fillId="0" borderId="13" xfId="5" applyNumberFormat="1" applyFont="1" applyBorder="1"/>
    <xf numFmtId="172" fontId="23" fillId="0" borderId="0" xfId="5" applyNumberFormat="1" applyFont="1"/>
    <xf numFmtId="9" fontId="23" fillId="0" borderId="0" xfId="7" applyFont="1" applyFill="1" applyBorder="1" applyAlignment="1" applyProtection="1"/>
    <xf numFmtId="0" fontId="24" fillId="0" borderId="0" xfId="5" applyFont="1" applyAlignment="1">
      <alignment horizontal="left" vertical="top"/>
    </xf>
    <xf numFmtId="4" fontId="28" fillId="0" borderId="13" xfId="5" applyNumberFormat="1" applyFont="1" applyBorder="1" applyAlignment="1">
      <alignment vertical="top" wrapText="1"/>
    </xf>
    <xf numFmtId="4" fontId="24" fillId="0" borderId="13" xfId="5" applyNumberFormat="1" applyFont="1" applyBorder="1"/>
    <xf numFmtId="4" fontId="28" fillId="0" borderId="0" xfId="5" applyNumberFormat="1" applyFont="1" applyAlignment="1">
      <alignment vertical="top" wrapText="1"/>
    </xf>
    <xf numFmtId="4" fontId="24" fillId="0" borderId="0" xfId="5" applyNumberFormat="1" applyFont="1"/>
    <xf numFmtId="173" fontId="24" fillId="0" borderId="0" xfId="5" applyNumberFormat="1" applyFont="1"/>
    <xf numFmtId="174" fontId="23" fillId="0" borderId="0" xfId="7" applyNumberFormat="1" applyFont="1" applyFill="1" applyBorder="1" applyAlignment="1" applyProtection="1"/>
    <xf numFmtId="172" fontId="26" fillId="0" borderId="0" xfId="5" applyNumberFormat="1" applyFont="1"/>
    <xf numFmtId="4" fontId="23" fillId="0" borderId="0" xfId="5" applyNumberFormat="1" applyFont="1" applyAlignment="1">
      <alignment vertical="top" wrapText="1"/>
    </xf>
    <xf numFmtId="1" fontId="25" fillId="0" borderId="0" xfId="5" applyNumberFormat="1" applyFont="1"/>
    <xf numFmtId="175" fontId="25" fillId="0" borderId="0" xfId="5" applyNumberFormat="1" applyFont="1"/>
    <xf numFmtId="4" fontId="25" fillId="0" borderId="0" xfId="5" applyNumberFormat="1" applyFont="1" applyAlignment="1">
      <alignment horizontal="center" vertical="top" wrapText="1"/>
    </xf>
    <xf numFmtId="1" fontId="25" fillId="0" borderId="0" xfId="5" applyNumberFormat="1" applyFont="1" applyAlignment="1">
      <alignment horizontal="center" vertical="top" wrapText="1"/>
    </xf>
    <xf numFmtId="172" fontId="25" fillId="0" borderId="0" xfId="5" applyNumberFormat="1" applyFont="1" applyAlignment="1">
      <alignment horizontal="center" vertical="top" wrapText="1"/>
    </xf>
    <xf numFmtId="175" fontId="25" fillId="0" borderId="0" xfId="5" applyNumberFormat="1" applyFont="1" applyAlignment="1">
      <alignment horizontal="center" vertical="top" wrapText="1"/>
    </xf>
    <xf numFmtId="4" fontId="23" fillId="0" borderId="0" xfId="5" applyNumberFormat="1" applyFont="1" applyAlignment="1">
      <alignment horizontal="left" vertical="top" wrapText="1"/>
    </xf>
    <xf numFmtId="1" fontId="23" fillId="0" borderId="0" xfId="5" applyNumberFormat="1" applyFont="1" applyAlignment="1">
      <alignment horizontal="center"/>
    </xf>
    <xf numFmtId="1" fontId="23" fillId="0" borderId="0" xfId="5" applyNumberFormat="1" applyFont="1"/>
    <xf numFmtId="175" fontId="23" fillId="0" borderId="0" xfId="5" applyNumberFormat="1" applyFont="1"/>
    <xf numFmtId="3" fontId="23" fillId="0" borderId="0" xfId="5" applyNumberFormat="1" applyFont="1"/>
    <xf numFmtId="0" fontId="23" fillId="0" borderId="14" xfId="5" applyFont="1" applyBorder="1" applyAlignment="1">
      <alignment horizontal="left" vertical="top"/>
    </xf>
    <xf numFmtId="4" fontId="23" fillId="0" borderId="14" xfId="5" applyNumberFormat="1" applyFont="1" applyBorder="1" applyAlignment="1">
      <alignment vertical="top" wrapText="1"/>
    </xf>
    <xf numFmtId="1" fontId="23" fillId="0" borderId="14" xfId="5" applyNumberFormat="1" applyFont="1" applyBorder="1" applyAlignment="1">
      <alignment horizontal="center"/>
    </xf>
    <xf numFmtId="1" fontId="23" fillId="0" borderId="14" xfId="5" applyNumberFormat="1" applyFont="1" applyBorder="1"/>
    <xf numFmtId="175" fontId="23" fillId="0" borderId="14" xfId="5" applyNumberFormat="1" applyFont="1" applyBorder="1"/>
    <xf numFmtId="0" fontId="23" fillId="0" borderId="15" xfId="5" applyFont="1" applyBorder="1" applyAlignment="1">
      <alignment horizontal="left" vertical="top"/>
    </xf>
    <xf numFmtId="4" fontId="25" fillId="0" borderId="16" xfId="5" applyNumberFormat="1" applyFont="1" applyBorder="1" applyAlignment="1">
      <alignment vertical="top"/>
    </xf>
    <xf numFmtId="4" fontId="23" fillId="0" borderId="16" xfId="5" applyNumberFormat="1" applyFont="1" applyBorder="1" applyAlignment="1">
      <alignment vertical="top" wrapText="1"/>
    </xf>
    <xf numFmtId="1" fontId="23" fillId="0" borderId="16" xfId="5" applyNumberFormat="1" applyFont="1" applyBorder="1"/>
    <xf numFmtId="175" fontId="23" fillId="0" borderId="16" xfId="5" applyNumberFormat="1" applyFont="1" applyBorder="1"/>
    <xf numFmtId="175" fontId="25" fillId="0" borderId="17" xfId="5" applyNumberFormat="1" applyFont="1" applyBorder="1"/>
    <xf numFmtId="4" fontId="25" fillId="0" borderId="0" xfId="5" applyNumberFormat="1" applyFont="1" applyAlignment="1">
      <alignment vertical="top"/>
    </xf>
    <xf numFmtId="2" fontId="23" fillId="0" borderId="0" xfId="5" applyNumberFormat="1" applyFont="1"/>
    <xf numFmtId="4" fontId="30" fillId="0" borderId="0" xfId="5" applyNumberFormat="1" applyFont="1" applyAlignment="1">
      <alignment vertical="top" wrapText="1"/>
    </xf>
    <xf numFmtId="4" fontId="25" fillId="0" borderId="16" xfId="5" applyNumberFormat="1" applyFont="1" applyBorder="1" applyAlignment="1">
      <alignment vertical="top" wrapText="1"/>
    </xf>
    <xf numFmtId="170" fontId="25" fillId="0" borderId="0" xfId="5" applyNumberFormat="1" applyFont="1"/>
    <xf numFmtId="1" fontId="23" fillId="0" borderId="0" xfId="5" applyNumberFormat="1" applyFont="1" applyAlignment="1">
      <alignment horizontal="center" wrapText="1"/>
    </xf>
    <xf numFmtId="1" fontId="23" fillId="0" borderId="0" xfId="5" applyNumberFormat="1" applyFont="1" applyAlignment="1">
      <alignment wrapText="1"/>
    </xf>
    <xf numFmtId="0" fontId="23" fillId="0" borderId="0" xfId="5" applyFont="1" applyAlignment="1">
      <alignment wrapText="1"/>
    </xf>
    <xf numFmtId="2" fontId="23" fillId="0" borderId="16" xfId="5" applyNumberFormat="1" applyFont="1" applyBorder="1"/>
    <xf numFmtId="170" fontId="25" fillId="0" borderId="17" xfId="5" applyNumberFormat="1" applyFont="1" applyBorder="1"/>
    <xf numFmtId="4" fontId="23" fillId="0" borderId="16" xfId="5" applyNumberFormat="1" applyFont="1" applyBorder="1"/>
    <xf numFmtId="49" fontId="32" fillId="0" borderId="0" xfId="8" applyNumberFormat="1" applyFont="1" applyAlignment="1">
      <alignment horizontal="left" vertical="top" wrapText="1"/>
    </xf>
    <xf numFmtId="49" fontId="8" fillId="0" borderId="0" xfId="8" applyNumberFormat="1" applyFont="1" applyAlignment="1">
      <alignment horizontal="left" vertical="top" indent="1"/>
    </xf>
    <xf numFmtId="49" fontId="4" fillId="0" borderId="0" xfId="8" applyNumberFormat="1" applyFont="1" applyAlignment="1">
      <alignment horizontal="left" vertical="top" wrapText="1" indent="1"/>
    </xf>
    <xf numFmtId="4" fontId="33" fillId="0" borderId="0" xfId="8" applyNumberFormat="1" applyFont="1" applyAlignment="1">
      <alignment horizontal="right" vertical="top"/>
    </xf>
    <xf numFmtId="176" fontId="34" fillId="0" borderId="0" xfId="8" applyNumberFormat="1" applyFont="1" applyAlignment="1">
      <alignment horizontal="right" vertical="top"/>
    </xf>
    <xf numFmtId="0" fontId="2" fillId="0" borderId="0" xfId="8" applyAlignment="1">
      <alignment vertical="top"/>
    </xf>
    <xf numFmtId="49" fontId="2" fillId="0" borderId="0" xfId="8" applyNumberFormat="1" applyAlignment="1">
      <alignment horizontal="left" vertical="top" wrapText="1" indent="1"/>
    </xf>
    <xf numFmtId="4" fontId="33" fillId="0" borderId="0" xfId="8" applyNumberFormat="1" applyFont="1" applyAlignment="1">
      <alignment horizontal="center" vertical="top"/>
    </xf>
    <xf numFmtId="49" fontId="8" fillId="0" borderId="0" xfId="8" applyNumberFormat="1" applyFont="1" applyAlignment="1">
      <alignment horizontal="left" vertical="top" wrapText="1" indent="1"/>
    </xf>
    <xf numFmtId="0" fontId="35" fillId="0" borderId="0" xfId="8" applyFont="1" applyAlignment="1">
      <alignment vertical="top"/>
    </xf>
    <xf numFmtId="4" fontId="36" fillId="0" borderId="0" xfId="8" applyNumberFormat="1" applyFont="1" applyAlignment="1">
      <alignment horizontal="center" vertical="top"/>
    </xf>
    <xf numFmtId="176" fontId="37" fillId="0" borderId="0" xfId="8" applyNumberFormat="1" applyFont="1" applyAlignment="1">
      <alignment horizontal="left" vertical="top"/>
    </xf>
    <xf numFmtId="49" fontId="39" fillId="0" borderId="0" xfId="8" applyNumberFormat="1" applyFont="1" applyAlignment="1">
      <alignment horizontal="center" vertical="top" wrapText="1"/>
    </xf>
    <xf numFmtId="49" fontId="40" fillId="0" borderId="0" xfId="8" applyNumberFormat="1" applyFont="1" applyAlignment="1">
      <alignment horizontal="left" vertical="top" wrapText="1" indent="1"/>
    </xf>
    <xf numFmtId="4" fontId="40" fillId="0" borderId="0" xfId="8" applyNumberFormat="1" applyFont="1" applyAlignment="1">
      <alignment horizontal="right" vertical="top"/>
    </xf>
    <xf numFmtId="49" fontId="41" fillId="0" borderId="0" xfId="8" applyNumberFormat="1" applyFont="1" applyAlignment="1">
      <alignment horizontal="center" vertical="top" wrapText="1"/>
    </xf>
    <xf numFmtId="49" fontId="9" fillId="0" borderId="0" xfId="9" applyNumberFormat="1" applyFont="1" applyAlignment="1">
      <alignment horizontal="center" vertical="top"/>
    </xf>
    <xf numFmtId="49" fontId="9" fillId="0" borderId="1" xfId="9" applyNumberFormat="1" applyFont="1" applyBorder="1" applyAlignment="1">
      <alignment horizontal="center" vertical="top"/>
    </xf>
    <xf numFmtId="49" fontId="8" fillId="0" borderId="1" xfId="8" applyNumberFormat="1" applyFont="1" applyBorder="1" applyAlignment="1">
      <alignment horizontal="left" vertical="top" indent="1"/>
    </xf>
    <xf numFmtId="49" fontId="4" fillId="0" borderId="1" xfId="8" applyNumberFormat="1" applyFont="1" applyBorder="1" applyAlignment="1">
      <alignment horizontal="left" vertical="top" wrapText="1" indent="1"/>
    </xf>
    <xf numFmtId="4" fontId="40" fillId="0" borderId="1" xfId="8" applyNumberFormat="1" applyFont="1" applyBorder="1" applyAlignment="1">
      <alignment horizontal="right" vertical="top"/>
    </xf>
    <xf numFmtId="4" fontId="33" fillId="0" borderId="1" xfId="8" applyNumberFormat="1" applyFont="1" applyBorder="1" applyAlignment="1">
      <alignment horizontal="right" vertical="top"/>
    </xf>
    <xf numFmtId="176" fontId="34" fillId="0" borderId="1" xfId="8" applyNumberFormat="1" applyFont="1" applyBorder="1" applyAlignment="1">
      <alignment horizontal="right" vertical="top"/>
    </xf>
    <xf numFmtId="49" fontId="9" fillId="0" borderId="0" xfId="9" applyNumberFormat="1" applyFont="1" applyAlignment="1">
      <alignment horizontal="left" vertical="top" wrapText="1" indent="1"/>
    </xf>
    <xf numFmtId="9" fontId="40" fillId="0" borderId="0" xfId="8" applyNumberFormat="1" applyFont="1" applyAlignment="1">
      <alignment horizontal="right" vertical="top"/>
    </xf>
    <xf numFmtId="49" fontId="9" fillId="0" borderId="4" xfId="9" applyNumberFormat="1" applyFont="1" applyBorder="1" applyAlignment="1">
      <alignment horizontal="center" vertical="top"/>
    </xf>
    <xf numFmtId="49" fontId="9" fillId="0" borderId="4" xfId="9" applyNumberFormat="1" applyFont="1" applyBorder="1" applyAlignment="1">
      <alignment horizontal="left" vertical="top" wrapText="1" indent="1"/>
    </xf>
    <xf numFmtId="4" fontId="40" fillId="0" borderId="4" xfId="8" applyNumberFormat="1" applyFont="1" applyBorder="1" applyAlignment="1">
      <alignment horizontal="right" vertical="top"/>
    </xf>
    <xf numFmtId="4" fontId="33" fillId="0" borderId="4" xfId="8" applyNumberFormat="1" applyFont="1" applyBorder="1" applyAlignment="1">
      <alignment horizontal="right" vertical="top"/>
    </xf>
    <xf numFmtId="176" fontId="34" fillId="0" borderId="4" xfId="8" applyNumberFormat="1" applyFont="1" applyBorder="1" applyAlignment="1">
      <alignment horizontal="right" vertical="top"/>
    </xf>
    <xf numFmtId="4" fontId="42" fillId="0" borderId="0" xfId="8" applyNumberFormat="1" applyFont="1" applyAlignment="1">
      <alignment horizontal="right" vertical="top"/>
    </xf>
    <xf numFmtId="176" fontId="11" fillId="0" borderId="0" xfId="8" applyNumberFormat="1" applyFont="1" applyAlignment="1">
      <alignment horizontal="right" vertical="top"/>
    </xf>
    <xf numFmtId="49" fontId="2" fillId="0" borderId="18" xfId="8" applyNumberFormat="1" applyBorder="1" applyAlignment="1">
      <alignment horizontal="center" vertical="center" wrapText="1"/>
    </xf>
    <xf numFmtId="49" fontId="2" fillId="0" borderId="19" xfId="8" applyNumberFormat="1" applyBorder="1" applyAlignment="1">
      <alignment horizontal="center" vertical="center" wrapText="1"/>
    </xf>
    <xf numFmtId="49" fontId="4" fillId="0" borderId="19" xfId="8" applyNumberFormat="1" applyFont="1" applyBorder="1" applyAlignment="1">
      <alignment horizontal="left" vertical="center" wrapText="1"/>
    </xf>
    <xf numFmtId="4" fontId="33" fillId="0" borderId="18" xfId="8" applyNumberFormat="1" applyFont="1" applyBorder="1" applyAlignment="1">
      <alignment horizontal="center" vertical="center"/>
    </xf>
    <xf numFmtId="4" fontId="33" fillId="0" borderId="18" xfId="8" applyNumberFormat="1" applyFont="1" applyBorder="1" applyAlignment="1">
      <alignment horizontal="center" vertical="center" wrapText="1"/>
    </xf>
    <xf numFmtId="4" fontId="34" fillId="0" borderId="18" xfId="8" applyNumberFormat="1" applyFont="1" applyBorder="1" applyAlignment="1">
      <alignment horizontal="center" vertical="center"/>
    </xf>
    <xf numFmtId="0" fontId="39" fillId="0" borderId="0" xfId="8" applyFont="1" applyAlignment="1">
      <alignment vertical="top"/>
    </xf>
    <xf numFmtId="2" fontId="39" fillId="0" borderId="0" xfId="8" applyNumberFormat="1" applyFont="1" applyAlignment="1">
      <alignment horizontal="center" vertical="top" wrapText="1"/>
    </xf>
    <xf numFmtId="4" fontId="39" fillId="0" borderId="0" xfId="8" applyNumberFormat="1" applyFont="1" applyAlignment="1">
      <alignment horizontal="center" vertical="top"/>
    </xf>
    <xf numFmtId="4" fontId="39" fillId="0" borderId="0" xfId="8" applyNumberFormat="1" applyFont="1" applyAlignment="1">
      <alignment horizontal="right" vertical="top"/>
    </xf>
    <xf numFmtId="2" fontId="39" fillId="0" borderId="0" xfId="8" applyNumberFormat="1" applyFont="1" applyAlignment="1">
      <alignment horizontal="left" vertical="top" wrapText="1" indent="1"/>
    </xf>
    <xf numFmtId="49" fontId="19" fillId="0" borderId="0" xfId="9" applyNumberFormat="1" applyFont="1" applyAlignment="1">
      <alignment horizontal="center" vertical="top"/>
    </xf>
    <xf numFmtId="49" fontId="19" fillId="0" borderId="0" xfId="9" applyNumberFormat="1" applyFont="1" applyAlignment="1">
      <alignment horizontal="left" vertical="top" wrapText="1" indent="1"/>
    </xf>
    <xf numFmtId="0" fontId="4" fillId="0" borderId="0" xfId="8" applyFont="1" applyAlignment="1">
      <alignment vertical="top"/>
    </xf>
    <xf numFmtId="49" fontId="39" fillId="0" borderId="0" xfId="8" applyNumberFormat="1" applyFont="1" applyAlignment="1">
      <alignment horizontal="right" vertical="top" wrapText="1"/>
    </xf>
    <xf numFmtId="4" fontId="39" fillId="0" borderId="0" xfId="8" applyNumberFormat="1" applyFont="1" applyAlignment="1">
      <alignment horizontal="right" vertical="top" wrapText="1"/>
    </xf>
    <xf numFmtId="3" fontId="4" fillId="0" borderId="0" xfId="8" applyNumberFormat="1" applyFont="1" applyAlignment="1">
      <alignment horizontal="center" vertical="top"/>
    </xf>
    <xf numFmtId="49" fontId="39" fillId="0" borderId="0" xfId="8" applyNumberFormat="1" applyFont="1" applyAlignment="1">
      <alignment horizontal="left" vertical="top" wrapText="1" indent="1"/>
    </xf>
    <xf numFmtId="49" fontId="19" fillId="0" borderId="0" xfId="9" applyNumberFormat="1" applyFont="1" applyAlignment="1">
      <alignment horizontal="right" vertical="top" wrapText="1"/>
    </xf>
    <xf numFmtId="49" fontId="19" fillId="0" borderId="1" xfId="9" applyNumberFormat="1" applyFont="1" applyBorder="1" applyAlignment="1">
      <alignment horizontal="center" vertical="top"/>
    </xf>
    <xf numFmtId="49" fontId="19" fillId="0" borderId="1" xfId="9" applyNumberFormat="1" applyFont="1" applyBorder="1" applyAlignment="1">
      <alignment horizontal="left" vertical="top" wrapText="1" indent="1"/>
    </xf>
    <xf numFmtId="176" fontId="10" fillId="0" borderId="1" xfId="8" applyNumberFormat="1" applyFont="1" applyBorder="1" applyAlignment="1">
      <alignment horizontal="right" vertical="top"/>
    </xf>
    <xf numFmtId="176" fontId="10" fillId="0" borderId="0" xfId="8" applyNumberFormat="1" applyFont="1" applyAlignment="1">
      <alignment horizontal="right" vertical="top"/>
    </xf>
    <xf numFmtId="4" fontId="2" fillId="0" borderId="0" xfId="8" applyNumberFormat="1" applyAlignment="1">
      <alignment vertical="top"/>
    </xf>
    <xf numFmtId="0" fontId="34" fillId="0" borderId="0" xfId="8" applyFont="1" applyAlignment="1">
      <alignment vertical="top"/>
    </xf>
    <xf numFmtId="49" fontId="19" fillId="0" borderId="0" xfId="9" applyNumberFormat="1" applyFont="1" applyAlignment="1">
      <alignment horizontal="center" vertical="top" wrapText="1"/>
    </xf>
    <xf numFmtId="49" fontId="10" fillId="0" borderId="0" xfId="9" applyNumberFormat="1" applyAlignment="1">
      <alignment horizontal="center" vertical="top"/>
    </xf>
    <xf numFmtId="2" fontId="19" fillId="0" borderId="0" xfId="8" applyNumberFormat="1" applyFont="1" applyAlignment="1">
      <alignment horizontal="left" vertical="top" wrapText="1" indent="1"/>
    </xf>
    <xf numFmtId="49" fontId="43" fillId="0" borderId="0" xfId="8" applyNumberFormat="1" applyFont="1" applyAlignment="1">
      <alignment horizontal="center" vertical="top"/>
    </xf>
    <xf numFmtId="49" fontId="19" fillId="0" borderId="0" xfId="8" applyNumberFormat="1" applyFont="1" applyAlignment="1">
      <alignment horizontal="left" vertical="top" wrapText="1" indent="1"/>
    </xf>
    <xf numFmtId="0" fontId="19" fillId="0" borderId="0" xfId="8" applyFont="1" applyAlignment="1">
      <alignment horizontal="left" vertical="top" wrapText="1" indent="1"/>
    </xf>
    <xf numFmtId="4" fontId="44" fillId="0" borderId="0" xfId="8" applyNumberFormat="1" applyFont="1" applyAlignment="1">
      <alignment horizontal="right" vertical="top" wrapText="1"/>
    </xf>
    <xf numFmtId="2" fontId="19" fillId="0" borderId="0" xfId="9" applyNumberFormat="1" applyFont="1" applyAlignment="1">
      <alignment horizontal="left" vertical="top" wrapText="1" indent="1"/>
    </xf>
    <xf numFmtId="49" fontId="9" fillId="0" borderId="0" xfId="8" applyNumberFormat="1" applyFont="1" applyAlignment="1">
      <alignment horizontal="center" vertical="top"/>
    </xf>
    <xf numFmtId="49" fontId="9" fillId="0" borderId="0" xfId="8" applyNumberFormat="1" applyFont="1" applyAlignment="1">
      <alignment horizontal="left" vertical="top" wrapText="1" indent="1"/>
    </xf>
    <xf numFmtId="49" fontId="19" fillId="0" borderId="0" xfId="8" applyNumberFormat="1" applyFont="1" applyAlignment="1">
      <alignment horizontal="center" vertical="top"/>
    </xf>
    <xf numFmtId="49" fontId="19" fillId="0" borderId="1" xfId="8" applyNumberFormat="1" applyFont="1" applyBorder="1" applyAlignment="1">
      <alignment horizontal="center" vertical="top"/>
    </xf>
    <xf numFmtId="49" fontId="19" fillId="0" borderId="1" xfId="8" applyNumberFormat="1" applyFont="1" applyBorder="1" applyAlignment="1">
      <alignment horizontal="left" vertical="top" wrapText="1" indent="1"/>
    </xf>
    <xf numFmtId="49" fontId="9" fillId="0" borderId="0" xfId="8" applyNumberFormat="1" applyFont="1" applyAlignment="1">
      <alignment horizontal="left" vertical="top" indent="1"/>
    </xf>
    <xf numFmtId="49" fontId="2" fillId="0" borderId="0" xfId="8" applyNumberFormat="1" applyAlignment="1">
      <alignment horizontal="right" vertical="top" wrapText="1"/>
    </xf>
    <xf numFmtId="4" fontId="2" fillId="0" borderId="0" xfId="8" applyNumberFormat="1" applyAlignment="1">
      <alignment horizontal="right" vertical="top" wrapText="1"/>
    </xf>
    <xf numFmtId="4" fontId="34" fillId="0" borderId="0" xfId="8" applyNumberFormat="1" applyFont="1" applyAlignment="1">
      <alignment horizontal="right" vertical="top"/>
    </xf>
    <xf numFmtId="49" fontId="19" fillId="0" borderId="0" xfId="9" applyNumberFormat="1" applyFont="1" applyAlignment="1">
      <alignment horizontal="right" vertical="top" wrapText="1" indent="1"/>
    </xf>
    <xf numFmtId="0" fontId="2" fillId="0" borderId="1" xfId="8" applyBorder="1" applyAlignment="1">
      <alignment vertical="top"/>
    </xf>
    <xf numFmtId="49" fontId="2" fillId="0" borderId="1" xfId="8" applyNumberFormat="1" applyBorder="1" applyAlignment="1">
      <alignment horizontal="right" vertical="top" wrapText="1"/>
    </xf>
    <xf numFmtId="4" fontId="2" fillId="0" borderId="1" xfId="8" applyNumberFormat="1" applyBorder="1" applyAlignment="1">
      <alignment horizontal="right" vertical="top" wrapText="1"/>
    </xf>
    <xf numFmtId="0" fontId="19" fillId="0" borderId="0" xfId="9" applyFont="1" applyAlignment="1">
      <alignment vertical="top"/>
    </xf>
    <xf numFmtId="49" fontId="19" fillId="0" borderId="0" xfId="9" applyNumberFormat="1" applyFont="1" applyAlignment="1">
      <alignment vertical="top" wrapText="1"/>
    </xf>
    <xf numFmtId="0" fontId="45" fillId="0" borderId="0" xfId="9" applyFont="1" applyAlignment="1">
      <alignment vertical="top"/>
    </xf>
    <xf numFmtId="49" fontId="45" fillId="0" borderId="0" xfId="9" applyNumberFormat="1" applyFont="1" applyAlignment="1">
      <alignment vertical="top" wrapText="1"/>
    </xf>
    <xf numFmtId="49" fontId="2" fillId="0" borderId="0" xfId="8" applyNumberFormat="1" applyAlignment="1">
      <alignment horizontal="center" vertical="top" wrapText="1"/>
    </xf>
    <xf numFmtId="4" fontId="18" fillId="0" borderId="0" xfId="8" applyNumberFormat="1" applyFont="1" applyAlignment="1">
      <alignment horizontal="right" vertical="top"/>
    </xf>
    <xf numFmtId="4" fontId="18" fillId="0" borderId="0" xfId="8" applyNumberFormat="1" applyFont="1" applyAlignment="1">
      <alignment horizontal="center" vertical="top"/>
    </xf>
    <xf numFmtId="4" fontId="46" fillId="0" borderId="0" xfId="8" applyNumberFormat="1" applyFont="1" applyAlignment="1">
      <alignment horizontal="center" vertical="top"/>
    </xf>
    <xf numFmtId="0" fontId="0" fillId="0" borderId="9" xfId="0" applyFont="1" applyBorder="1" applyAlignment="1">
      <alignment vertical="top" wrapText="1"/>
    </xf>
    <xf numFmtId="0" fontId="34" fillId="0" borderId="0" xfId="8" applyNumberFormat="1" applyFont="1" applyAlignment="1">
      <alignment horizontal="right" vertical="top"/>
    </xf>
    <xf numFmtId="168" fontId="34" fillId="0" borderId="0" xfId="8" applyNumberFormat="1" applyFont="1" applyAlignment="1">
      <alignment horizontal="right" vertical="top"/>
    </xf>
    <xf numFmtId="49" fontId="32" fillId="0" borderId="0" xfId="10" applyNumberFormat="1" applyFont="1" applyAlignment="1">
      <alignment horizontal="left" vertical="top" wrapText="1"/>
    </xf>
    <xf numFmtId="49" fontId="8" fillId="0" borderId="0" xfId="10" applyNumberFormat="1" applyFont="1" applyAlignment="1">
      <alignment horizontal="left" vertical="top" indent="1"/>
    </xf>
    <xf numFmtId="49" fontId="4" fillId="0" borderId="0" xfId="10" applyNumberFormat="1" applyFont="1" applyAlignment="1">
      <alignment horizontal="left" vertical="top" wrapText="1" indent="1"/>
    </xf>
    <xf numFmtId="4" fontId="33" fillId="0" borderId="0" xfId="10" applyNumberFormat="1" applyFont="1" applyAlignment="1">
      <alignment horizontal="right" vertical="top"/>
    </xf>
    <xf numFmtId="176" fontId="1" fillId="0" borderId="0" xfId="10" applyNumberFormat="1" applyAlignment="1">
      <alignment horizontal="right" vertical="top"/>
    </xf>
    <xf numFmtId="0" fontId="1" fillId="0" borderId="0" xfId="10" applyAlignment="1">
      <alignment vertical="top"/>
    </xf>
    <xf numFmtId="49" fontId="1" fillId="0" borderId="0" xfId="10" applyNumberFormat="1" applyAlignment="1">
      <alignment horizontal="left" vertical="top" wrapText="1" indent="1"/>
    </xf>
    <xf numFmtId="4" fontId="33" fillId="0" borderId="0" xfId="10" applyNumberFormat="1" applyFont="1" applyAlignment="1">
      <alignment horizontal="center" vertical="top"/>
    </xf>
    <xf numFmtId="49" fontId="8" fillId="0" borderId="0" xfId="10" applyNumberFormat="1" applyFont="1" applyAlignment="1">
      <alignment horizontal="left" vertical="top" wrapText="1" indent="1"/>
    </xf>
    <xf numFmtId="0" fontId="35" fillId="0" borderId="0" xfId="10" applyFont="1" applyAlignment="1">
      <alignment vertical="top"/>
    </xf>
    <xf numFmtId="4" fontId="36" fillId="0" borderId="0" xfId="10" applyNumberFormat="1" applyFont="1" applyAlignment="1">
      <alignment horizontal="center" vertical="top"/>
    </xf>
    <xf numFmtId="176" fontId="47" fillId="0" borderId="0" xfId="10" applyNumberFormat="1" applyFont="1" applyAlignment="1">
      <alignment horizontal="left" vertical="top"/>
    </xf>
    <xf numFmtId="49" fontId="39" fillId="0" borderId="0" xfId="10" applyNumberFormat="1" applyFont="1" applyAlignment="1">
      <alignment horizontal="center" vertical="top" wrapText="1"/>
    </xf>
    <xf numFmtId="49" fontId="40" fillId="0" borderId="0" xfId="10" applyNumberFormat="1" applyFont="1" applyAlignment="1">
      <alignment horizontal="left" vertical="top" wrapText="1" indent="1"/>
    </xf>
    <xf numFmtId="4" fontId="40" fillId="0" borderId="0" xfId="10" applyNumberFormat="1" applyFont="1" applyAlignment="1">
      <alignment horizontal="right" vertical="top"/>
    </xf>
    <xf numFmtId="49" fontId="41" fillId="0" borderId="0" xfId="10" applyNumberFormat="1" applyFont="1" applyAlignment="1">
      <alignment horizontal="center" vertical="top" wrapText="1"/>
    </xf>
    <xf numFmtId="49" fontId="8" fillId="0" borderId="1" xfId="10" applyNumberFormat="1" applyFont="1" applyBorder="1" applyAlignment="1">
      <alignment horizontal="left" vertical="top" indent="1"/>
    </xf>
    <xf numFmtId="49" fontId="4" fillId="0" borderId="1" xfId="10" applyNumberFormat="1" applyFont="1" applyBorder="1" applyAlignment="1">
      <alignment horizontal="left" vertical="top" wrapText="1" indent="1"/>
    </xf>
    <xf numFmtId="4" fontId="40" fillId="0" borderId="1" xfId="10" applyNumberFormat="1" applyFont="1" applyBorder="1" applyAlignment="1">
      <alignment horizontal="right" vertical="top"/>
    </xf>
    <xf numFmtId="4" fontId="33" fillId="0" borderId="1" xfId="10" applyNumberFormat="1" applyFont="1" applyBorder="1" applyAlignment="1">
      <alignment horizontal="right" vertical="top"/>
    </xf>
    <xf numFmtId="176" fontId="1" fillId="0" borderId="1" xfId="10" applyNumberFormat="1" applyBorder="1" applyAlignment="1">
      <alignment horizontal="right" vertical="top"/>
    </xf>
    <xf numFmtId="9" fontId="40" fillId="0" borderId="0" xfId="10" applyNumberFormat="1" applyFont="1" applyAlignment="1">
      <alignment horizontal="right" vertical="top"/>
    </xf>
    <xf numFmtId="4" fontId="40" fillId="0" borderId="4" xfId="10" applyNumberFormat="1" applyFont="1" applyBorder="1" applyAlignment="1">
      <alignment horizontal="right" vertical="top"/>
    </xf>
    <xf numFmtId="4" fontId="33" fillId="0" borderId="4" xfId="10" applyNumberFormat="1" applyFont="1" applyBorder="1" applyAlignment="1">
      <alignment horizontal="right" vertical="top"/>
    </xf>
    <xf numFmtId="176" fontId="1" fillId="0" borderId="4" xfId="10" applyNumberFormat="1" applyBorder="1" applyAlignment="1">
      <alignment horizontal="right" vertical="top"/>
    </xf>
    <xf numFmtId="4" fontId="42" fillId="0" borderId="0" xfId="10" applyNumberFormat="1" applyFont="1" applyAlignment="1">
      <alignment horizontal="right" vertical="top"/>
    </xf>
    <xf numFmtId="176" fontId="8" fillId="0" borderId="0" xfId="10" applyNumberFormat="1" applyFont="1" applyAlignment="1">
      <alignment horizontal="right" vertical="top"/>
    </xf>
    <xf numFmtId="49" fontId="1" fillId="0" borderId="18" xfId="10" applyNumberFormat="1" applyBorder="1" applyAlignment="1">
      <alignment horizontal="center" vertical="center" wrapText="1"/>
    </xf>
    <xf numFmtId="49" fontId="1" fillId="0" borderId="19" xfId="10" applyNumberFormat="1" applyBorder="1" applyAlignment="1">
      <alignment horizontal="center" vertical="center" wrapText="1"/>
    </xf>
    <xf numFmtId="49" fontId="4" fillId="0" borderId="19" xfId="10" applyNumberFormat="1" applyFont="1" applyBorder="1" applyAlignment="1">
      <alignment horizontal="left" vertical="center" wrapText="1"/>
    </xf>
    <xf numFmtId="4" fontId="33" fillId="0" borderId="18" xfId="10" applyNumberFormat="1" applyFont="1" applyBorder="1" applyAlignment="1">
      <alignment horizontal="center" vertical="center"/>
    </xf>
    <xf numFmtId="4" fontId="33" fillId="0" borderId="18" xfId="10" applyNumberFormat="1" applyFont="1" applyBorder="1" applyAlignment="1">
      <alignment horizontal="center" vertical="center" wrapText="1"/>
    </xf>
    <xf numFmtId="4" fontId="1" fillId="0" borderId="18" xfId="10" applyNumberFormat="1" applyBorder="1" applyAlignment="1">
      <alignment horizontal="center" vertical="center"/>
    </xf>
    <xf numFmtId="0" fontId="39" fillId="0" borderId="0" xfId="10" applyFont="1" applyAlignment="1">
      <alignment vertical="top"/>
    </xf>
    <xf numFmtId="2" fontId="39" fillId="0" borderId="0" xfId="10" applyNumberFormat="1" applyFont="1" applyAlignment="1">
      <alignment horizontal="center" vertical="top" wrapText="1"/>
    </xf>
    <xf numFmtId="4" fontId="39" fillId="0" borderId="0" xfId="10" applyNumberFormat="1" applyFont="1" applyAlignment="1">
      <alignment horizontal="center" vertical="top"/>
    </xf>
    <xf numFmtId="4" fontId="39" fillId="0" borderId="0" xfId="10" applyNumberFormat="1" applyFont="1" applyAlignment="1">
      <alignment horizontal="right" vertical="top"/>
    </xf>
    <xf numFmtId="2" fontId="39" fillId="0" borderId="0" xfId="10" applyNumberFormat="1" applyFont="1" applyAlignment="1">
      <alignment horizontal="left" vertical="top" wrapText="1" indent="1"/>
    </xf>
    <xf numFmtId="0" fontId="4" fillId="0" borderId="0" xfId="10" applyFont="1" applyAlignment="1">
      <alignment vertical="top"/>
    </xf>
    <xf numFmtId="49" fontId="39" fillId="0" borderId="0" xfId="10" applyNumberFormat="1" applyFont="1" applyAlignment="1">
      <alignment horizontal="right" vertical="top" wrapText="1"/>
    </xf>
    <xf numFmtId="4" fontId="39" fillId="0" borderId="0" xfId="10" applyNumberFormat="1" applyFont="1" applyAlignment="1">
      <alignment horizontal="right" vertical="top" wrapText="1"/>
    </xf>
    <xf numFmtId="3" fontId="4" fillId="0" borderId="0" xfId="10" applyNumberFormat="1" applyFont="1" applyAlignment="1">
      <alignment horizontal="center" vertical="top"/>
    </xf>
    <xf numFmtId="4" fontId="1" fillId="0" borderId="0" xfId="10" applyNumberFormat="1" applyAlignment="1">
      <alignment horizontal="right" vertical="top"/>
    </xf>
    <xf numFmtId="176" fontId="4" fillId="0" borderId="1" xfId="10" applyNumberFormat="1" applyFont="1" applyBorder="1" applyAlignment="1">
      <alignment horizontal="right" vertical="top"/>
    </xf>
    <xf numFmtId="176" fontId="4" fillId="0" borderId="0" xfId="10" applyNumberFormat="1" applyFont="1" applyAlignment="1">
      <alignment horizontal="right" vertical="top"/>
    </xf>
    <xf numFmtId="4" fontId="1" fillId="0" borderId="0" xfId="10" applyNumberFormat="1" applyAlignment="1">
      <alignment vertical="top"/>
    </xf>
    <xf numFmtId="49" fontId="43" fillId="0" borderId="0" xfId="10" applyNumberFormat="1" applyFont="1" applyAlignment="1">
      <alignment horizontal="center" vertical="top"/>
    </xf>
    <xf numFmtId="49" fontId="19" fillId="0" borderId="0" xfId="10" applyNumberFormat="1" applyFont="1" applyAlignment="1">
      <alignment horizontal="left" vertical="top" wrapText="1" indent="1"/>
    </xf>
    <xf numFmtId="4" fontId="44" fillId="0" borderId="0" xfId="10" applyNumberFormat="1" applyFont="1" applyAlignment="1">
      <alignment horizontal="right" vertical="top" wrapText="1"/>
    </xf>
    <xf numFmtId="0" fontId="1" fillId="0" borderId="1" xfId="10" applyBorder="1" applyAlignment="1">
      <alignment vertical="top"/>
    </xf>
    <xf numFmtId="49" fontId="1" fillId="0" borderId="1" xfId="10" applyNumberFormat="1" applyBorder="1" applyAlignment="1">
      <alignment horizontal="right" vertical="top" wrapText="1"/>
    </xf>
    <xf numFmtId="4" fontId="1" fillId="0" borderId="1" xfId="10" applyNumberFormat="1" applyBorder="1" applyAlignment="1">
      <alignment horizontal="right" vertical="top" wrapText="1"/>
    </xf>
    <xf numFmtId="49" fontId="1" fillId="0" borderId="0" xfId="10" applyNumberFormat="1" applyAlignment="1">
      <alignment horizontal="right" vertical="top" wrapText="1"/>
    </xf>
    <xf numFmtId="4" fontId="1" fillId="0" borderId="0" xfId="10" applyNumberFormat="1" applyAlignment="1">
      <alignment horizontal="right" vertical="top" wrapText="1"/>
    </xf>
    <xf numFmtId="49" fontId="1" fillId="0" borderId="0" xfId="10" applyNumberFormat="1" applyAlignment="1">
      <alignment horizontal="center" vertical="top" wrapText="1"/>
    </xf>
    <xf numFmtId="4" fontId="33" fillId="0" borderId="0" xfId="10" applyNumberFormat="1" applyFont="1" applyBorder="1" applyAlignment="1">
      <alignment horizontal="right" vertical="top"/>
    </xf>
    <xf numFmtId="176" fontId="1" fillId="0" borderId="0" xfId="10" applyNumberFormat="1" applyBorder="1" applyAlignment="1">
      <alignment horizontal="right" vertical="top"/>
    </xf>
    <xf numFmtId="4" fontId="23" fillId="0" borderId="0" xfId="5" applyNumberFormat="1" applyFont="1" applyAlignment="1">
      <alignment horizontal="left" vertical="top" wrapText="1" readingOrder="1"/>
    </xf>
    <xf numFmtId="168" fontId="0" fillId="0" borderId="12" xfId="6" applyNumberFormat="1" applyFont="1" applyBorder="1" applyAlignment="1" applyProtection="1">
      <alignment horizontal="right" vertical="center"/>
      <protection locked="0"/>
    </xf>
    <xf numFmtId="168" fontId="10" fillId="4" borderId="12" xfId="6" applyNumberFormat="1" applyFont="1" applyFill="1" applyBorder="1" applyAlignment="1" applyProtection="1">
      <alignment horizontal="right" vertical="center"/>
      <protection locked="0"/>
    </xf>
    <xf numFmtId="168" fontId="0" fillId="7" borderId="12" xfId="6" applyNumberFormat="1" applyFont="1" applyFill="1" applyBorder="1" applyAlignment="1" applyProtection="1">
      <alignment horizontal="right" vertical="center"/>
      <protection locked="0"/>
    </xf>
    <xf numFmtId="168" fontId="0" fillId="0" borderId="12" xfId="6" applyNumberFormat="1" applyFont="1" applyFill="1" applyBorder="1" applyAlignment="1" applyProtection="1">
      <alignment horizontal="right" vertical="center"/>
      <protection locked="0"/>
    </xf>
    <xf numFmtId="168" fontId="10" fillId="4" borderId="12" xfId="6" applyNumberFormat="1" applyFont="1" applyFill="1" applyBorder="1" applyAlignment="1" applyProtection="1">
      <alignment vertical="center"/>
      <protection locked="0"/>
    </xf>
    <xf numFmtId="169" fontId="0" fillId="0" borderId="12" xfId="6" applyNumberFormat="1" applyFont="1" applyBorder="1" applyAlignment="1" applyProtection="1">
      <alignment horizontal="right" vertical="center"/>
      <protection locked="0"/>
    </xf>
    <xf numFmtId="175" fontId="23" fillId="0" borderId="0" xfId="5" applyNumberFormat="1" applyFont="1" applyProtection="1">
      <protection locked="0"/>
    </xf>
    <xf numFmtId="175" fontId="23" fillId="0" borderId="14" xfId="5" applyNumberFormat="1" applyFont="1" applyBorder="1" applyProtection="1">
      <protection locked="0"/>
    </xf>
    <xf numFmtId="2" fontId="23" fillId="0" borderId="0" xfId="5" applyNumberFormat="1" applyFont="1" applyProtection="1">
      <protection locked="0"/>
    </xf>
    <xf numFmtId="4" fontId="23" fillId="0" borderId="0" xfId="5" applyNumberFormat="1" applyFont="1" applyAlignment="1" applyProtection="1">
      <alignment wrapText="1"/>
      <protection locked="0"/>
    </xf>
    <xf numFmtId="4" fontId="33" fillId="0" borderId="0" xfId="8" applyNumberFormat="1" applyFont="1" applyAlignment="1" applyProtection="1">
      <alignment horizontal="right" vertical="top"/>
      <protection locked="0"/>
    </xf>
    <xf numFmtId="4" fontId="2" fillId="0" borderId="0" xfId="8" applyNumberFormat="1" applyAlignment="1" applyProtection="1">
      <alignment horizontal="right" vertical="top"/>
      <protection locked="0"/>
    </xf>
    <xf numFmtId="4" fontId="33" fillId="0" borderId="0" xfId="10" applyNumberFormat="1" applyFont="1" applyAlignment="1" applyProtection="1">
      <alignment horizontal="right" vertical="top"/>
      <protection locked="0"/>
    </xf>
    <xf numFmtId="4" fontId="1" fillId="0" borderId="0" xfId="10" applyNumberFormat="1" applyAlignment="1" applyProtection="1">
      <alignment horizontal="right" vertical="top"/>
      <protection locked="0"/>
    </xf>
    <xf numFmtId="0" fontId="10" fillId="0" borderId="0" xfId="5"/>
    <xf numFmtId="168" fontId="0" fillId="0" borderId="12" xfId="6" applyNumberFormat="1" applyFont="1" applyBorder="1" applyAlignment="1" applyProtection="1">
      <alignment horizontal="right" vertical="center"/>
    </xf>
    <xf numFmtId="0" fontId="17" fillId="3" borderId="0" xfId="0" applyFont="1" applyFill="1" applyAlignment="1">
      <alignment vertical="center" wrapText="1"/>
    </xf>
    <xf numFmtId="0" fontId="0" fillId="0" borderId="0" xfId="0" applyAlignment="1">
      <alignment vertical="center" wrapText="1"/>
    </xf>
    <xf numFmtId="0" fontId="11" fillId="0" borderId="0" xfId="0" applyFont="1" applyAlignment="1">
      <alignment horizontal="left" wrapText="1"/>
    </xf>
    <xf numFmtId="0" fontId="0" fillId="0" borderId="0" xfId="0" applyAlignment="1">
      <alignment wrapText="1"/>
    </xf>
    <xf numFmtId="0" fontId="0" fillId="0" borderId="9" xfId="0" applyFont="1" applyBorder="1" applyAlignment="1">
      <alignment vertical="top" wrapText="1"/>
    </xf>
    <xf numFmtId="0" fontId="9" fillId="0" borderId="0" xfId="5" quotePrefix="1" applyFont="1" applyAlignment="1">
      <alignment horizontal="left" wrapText="1"/>
    </xf>
    <xf numFmtId="0" fontId="10" fillId="0" borderId="0" xfId="5"/>
    <xf numFmtId="0" fontId="9" fillId="0" borderId="0" xfId="5" applyFont="1" applyAlignment="1">
      <alignment wrapText="1"/>
    </xf>
    <xf numFmtId="0" fontId="19" fillId="0" borderId="0" xfId="5" applyFont="1" applyAlignment="1">
      <alignment horizontal="right" vertical="center"/>
    </xf>
    <xf numFmtId="49" fontId="19" fillId="0" borderId="0" xfId="5" applyNumberFormat="1" applyFont="1" applyAlignment="1">
      <alignment horizontal="right" vertical="center"/>
    </xf>
    <xf numFmtId="4" fontId="26" fillId="0" borderId="0" xfId="5" applyNumberFormat="1" applyFont="1" applyAlignment="1">
      <alignment vertical="top" wrapText="1"/>
    </xf>
    <xf numFmtId="49" fontId="38" fillId="0" borderId="0" xfId="8" applyNumberFormat="1" applyFont="1" applyAlignment="1">
      <alignment horizontal="center" vertical="top"/>
    </xf>
    <xf numFmtId="49" fontId="38" fillId="0" borderId="0" xfId="10" applyNumberFormat="1" applyFont="1" applyAlignment="1">
      <alignment horizontal="center" vertical="top"/>
    </xf>
  </cellXfs>
  <cellStyles count="11">
    <cellStyle name="Navadno" xfId="0" builtinId="0"/>
    <cellStyle name="Navadno 10" xfId="4" xr:uid="{00000000-0005-0000-0000-000000000000}"/>
    <cellStyle name="Navadno 2" xfId="2" xr:uid="{00000000-0005-0000-0000-000001000000}"/>
    <cellStyle name="Navadno 3" xfId="5" xr:uid="{FA7FC448-35D9-4F97-9326-7B80D244027F}"/>
    <cellStyle name="Navadno 4" xfId="1" xr:uid="{00000000-0005-0000-0000-000002000000}"/>
    <cellStyle name="Navadno 5" xfId="8" xr:uid="{919BC340-20E0-4B35-97D5-FCA3453C4B49}"/>
    <cellStyle name="Navadno 6" xfId="3" xr:uid="{00000000-0005-0000-0000-000003000000}"/>
    <cellStyle name="Navadno 7" xfId="10" xr:uid="{17516953-8FC4-4B5B-BC6B-1ED24055B3F3}"/>
    <cellStyle name="Normal_rekapitulacija" xfId="9" xr:uid="{AB50AC4B-A02E-43E0-8A91-BDB7F1CA0ECF}"/>
    <cellStyle name="Odstotek 2" xfId="7" xr:uid="{B454E312-360A-4EC0-ADEF-BB39F525AF53}"/>
    <cellStyle name="Valuta 2" xfId="6" xr:uid="{212CE099-B625-4594-ADFC-2E13D775DF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01"/>
  <sheetViews>
    <sheetView tabSelected="1" view="pageBreakPreview" zoomScaleNormal="100" zoomScaleSheetLayoutView="100" workbookViewId="0">
      <selection activeCell="J22" sqref="J22"/>
    </sheetView>
  </sheetViews>
  <sheetFormatPr defaultColWidth="9.109375" defaultRowHeight="12.75" customHeight="1"/>
  <cols>
    <col min="1" max="1" width="6.88671875" style="4" customWidth="1"/>
    <col min="2" max="2" width="3.44140625" style="1" customWidth="1"/>
    <col min="3" max="3" width="1.33203125" style="2" customWidth="1"/>
    <col min="4" max="4" width="7.6640625" style="15" customWidth="1"/>
    <col min="5" max="5" width="38" style="10" customWidth="1"/>
    <col min="6" max="6" width="11.88671875" style="15" customWidth="1"/>
    <col min="7" max="7" width="9.88671875" style="16" customWidth="1"/>
    <col min="8" max="8" width="12.33203125" style="16" customWidth="1"/>
    <col min="9" max="16384" width="9.109375" style="1"/>
  </cols>
  <sheetData>
    <row r="1" spans="1:8" s="20" customFormat="1" ht="12.75" customHeight="1">
      <c r="A1" s="4"/>
      <c r="C1" s="21"/>
      <c r="D1" s="32"/>
      <c r="E1" s="33"/>
      <c r="F1" s="32"/>
      <c r="G1" s="34"/>
      <c r="H1" s="34"/>
    </row>
    <row r="2" spans="1:8" s="20" customFormat="1" ht="12.75" customHeight="1">
      <c r="A2" s="4"/>
      <c r="C2" s="21"/>
      <c r="D2" s="35"/>
      <c r="E2" s="24"/>
      <c r="F2" s="22"/>
      <c r="G2" s="23"/>
      <c r="H2" s="36"/>
    </row>
    <row r="3" spans="1:8" s="20" customFormat="1" ht="12.75" customHeight="1">
      <c r="A3" s="4"/>
      <c r="C3" s="21"/>
      <c r="D3" s="35"/>
      <c r="E3" s="386" t="s">
        <v>90</v>
      </c>
      <c r="F3" s="387"/>
      <c r="G3" s="387"/>
      <c r="H3" s="36"/>
    </row>
    <row r="4" spans="1:8" s="20" customFormat="1" ht="12.75" customHeight="1">
      <c r="A4" s="4"/>
      <c r="C4" s="21"/>
      <c r="D4" s="35"/>
      <c r="E4" s="387"/>
      <c r="F4" s="387"/>
      <c r="G4" s="387"/>
      <c r="H4" s="36"/>
    </row>
    <row r="5" spans="1:8" s="20" customFormat="1" ht="12.75" customHeight="1">
      <c r="A5" s="4"/>
      <c r="C5" s="21"/>
      <c r="D5" s="35"/>
      <c r="E5" s="387"/>
      <c r="F5" s="387"/>
      <c r="G5" s="387"/>
      <c r="H5" s="36"/>
    </row>
    <row r="6" spans="1:8" s="20" customFormat="1" ht="12.75" customHeight="1">
      <c r="A6" s="4"/>
      <c r="C6" s="21"/>
      <c r="D6" s="35"/>
      <c r="F6" s="22"/>
      <c r="G6" s="23"/>
      <c r="H6" s="36"/>
    </row>
    <row r="7" spans="1:8" s="20" customFormat="1" ht="12.75" customHeight="1">
      <c r="A7" s="4"/>
      <c r="C7" s="21"/>
      <c r="D7" s="35"/>
      <c r="E7" s="11" t="s">
        <v>91</v>
      </c>
      <c r="F7" s="22"/>
      <c r="G7" s="23"/>
      <c r="H7" s="36"/>
    </row>
    <row r="8" spans="1:8" s="20" customFormat="1" ht="12.75" customHeight="1">
      <c r="A8" s="4"/>
      <c r="C8" s="21"/>
      <c r="D8" s="35"/>
      <c r="E8" s="12"/>
      <c r="F8" s="22"/>
      <c r="G8" s="23"/>
      <c r="H8" s="36"/>
    </row>
    <row r="9" spans="1:8" s="20" customFormat="1" ht="12.75" customHeight="1">
      <c r="A9" s="4"/>
      <c r="C9" s="21"/>
      <c r="D9" s="37"/>
      <c r="E9" s="33"/>
      <c r="F9" s="32"/>
      <c r="G9" s="34"/>
      <c r="H9" s="38"/>
    </row>
    <row r="10" spans="1:8" s="20" customFormat="1" ht="12.75" customHeight="1">
      <c r="A10" s="4"/>
      <c r="C10" s="21"/>
      <c r="D10" s="22"/>
      <c r="E10" s="24"/>
      <c r="F10" s="22"/>
      <c r="G10" s="23"/>
      <c r="H10" s="23"/>
    </row>
    <row r="11" spans="1:8" s="20" customFormat="1" ht="12.75" customHeight="1">
      <c r="A11" s="4"/>
      <c r="C11" s="21"/>
      <c r="D11" s="22"/>
      <c r="E11" s="24"/>
      <c r="F11" s="22"/>
      <c r="G11" s="23"/>
      <c r="H11" s="23"/>
    </row>
    <row r="12" spans="1:8" s="20" customFormat="1" ht="12.75" customHeight="1">
      <c r="A12" s="4"/>
      <c r="C12" s="21"/>
      <c r="D12" s="22"/>
      <c r="E12" s="24"/>
      <c r="F12" s="22"/>
      <c r="G12" s="23"/>
      <c r="H12" s="23"/>
    </row>
    <row r="13" spans="1:8" s="20" customFormat="1" ht="12.75" customHeight="1">
      <c r="A13" s="4"/>
      <c r="C13" s="21"/>
      <c r="D13" s="39"/>
      <c r="E13" s="28" t="s">
        <v>72</v>
      </c>
      <c r="F13" s="39"/>
      <c r="G13" s="40"/>
      <c r="H13" s="40"/>
    </row>
    <row r="14" spans="1:8" s="20" customFormat="1" ht="12.75" customHeight="1">
      <c r="A14" s="4"/>
      <c r="C14" s="21"/>
      <c r="D14" s="29"/>
      <c r="E14" s="26"/>
      <c r="F14" s="29"/>
      <c r="G14" s="30"/>
      <c r="H14" s="30"/>
    </row>
    <row r="15" spans="1:8" s="20" customFormat="1" ht="12.75" customHeight="1">
      <c r="A15" s="4"/>
      <c r="C15" s="21"/>
      <c r="D15" s="29"/>
      <c r="E15" s="47"/>
      <c r="F15" s="48"/>
      <c r="G15" s="30"/>
      <c r="H15" s="30"/>
    </row>
    <row r="16" spans="1:8" s="20" customFormat="1" ht="15" customHeight="1">
      <c r="A16" s="4"/>
      <c r="C16" s="21"/>
      <c r="D16" s="53">
        <v>1</v>
      </c>
      <c r="E16" s="51" t="s">
        <v>585</v>
      </c>
      <c r="F16" s="51"/>
      <c r="G16" s="52"/>
      <c r="H16" s="54">
        <f>'Rekapitulacija vozišče'!F32</f>
        <v>36000</v>
      </c>
    </row>
    <row r="17" spans="1:8" s="20" customFormat="1" ht="12.75" customHeight="1">
      <c r="A17" s="4"/>
      <c r="C17" s="21"/>
      <c r="D17" s="29"/>
      <c r="E17" s="47"/>
      <c r="F17" s="48"/>
      <c r="G17" s="30"/>
      <c r="H17" s="30"/>
    </row>
    <row r="18" spans="1:8" s="20" customFormat="1" ht="15" customHeight="1">
      <c r="A18" s="4"/>
      <c r="C18" s="21"/>
      <c r="D18" s="53">
        <v>2</v>
      </c>
      <c r="E18" s="51" t="s">
        <v>586</v>
      </c>
      <c r="F18" s="51"/>
      <c r="G18" s="52"/>
      <c r="H18" s="54">
        <f>'Rekapitulacija kolesarske'!F26</f>
        <v>0</v>
      </c>
    </row>
    <row r="19" spans="1:8" s="20" customFormat="1" ht="12.75" customHeight="1">
      <c r="A19" s="4"/>
      <c r="C19" s="21"/>
      <c r="D19" s="29"/>
      <c r="E19" s="47"/>
      <c r="F19" s="48"/>
      <c r="G19" s="30"/>
      <c r="H19" s="30"/>
    </row>
    <row r="20" spans="1:8" s="20" customFormat="1" ht="15" customHeight="1">
      <c r="A20" s="4"/>
      <c r="C20" s="21"/>
      <c r="D20" s="53">
        <v>3</v>
      </c>
      <c r="E20" s="51" t="s">
        <v>587</v>
      </c>
      <c r="F20" s="51"/>
      <c r="G20" s="52"/>
      <c r="H20" s="54">
        <f>'Rekapitulacija obvoz'!F28</f>
        <v>0</v>
      </c>
    </row>
    <row r="21" spans="1:8" s="20" customFormat="1" ht="9" customHeight="1">
      <c r="A21" s="4"/>
      <c r="C21" s="21"/>
      <c r="D21" s="29"/>
      <c r="E21" s="26"/>
      <c r="F21" s="29"/>
      <c r="G21" s="30"/>
      <c r="H21" s="30"/>
    </row>
    <row r="22" spans="1:8" s="20" customFormat="1" ht="15" customHeight="1">
      <c r="A22" s="4"/>
      <c r="C22" s="21"/>
      <c r="D22" s="53">
        <v>4</v>
      </c>
      <c r="E22" s="388" t="s">
        <v>588</v>
      </c>
      <c r="F22" s="388"/>
      <c r="G22" s="52"/>
      <c r="H22" s="54">
        <f>'Rekapitulacija JR'!I11</f>
        <v>0</v>
      </c>
    </row>
    <row r="23" spans="1:8" s="20" customFormat="1" ht="9" customHeight="1">
      <c r="A23" s="4"/>
      <c r="C23" s="21"/>
      <c r="D23" s="29"/>
      <c r="E23" s="26"/>
      <c r="F23" s="29"/>
      <c r="G23" s="30"/>
      <c r="H23" s="30"/>
    </row>
    <row r="24" spans="1:8" s="20" customFormat="1" ht="15" customHeight="1">
      <c r="A24" s="4"/>
      <c r="C24" s="21"/>
      <c r="D24" s="53">
        <v>5</v>
      </c>
      <c r="E24" s="62" t="s">
        <v>589</v>
      </c>
      <c r="F24" s="62"/>
      <c r="G24" s="52"/>
      <c r="H24" s="54">
        <f>'Rekapitulacija prepust'!F24</f>
        <v>0</v>
      </c>
    </row>
    <row r="25" spans="1:8" s="20" customFormat="1" ht="9" customHeight="1">
      <c r="A25" s="4"/>
      <c r="C25" s="21"/>
      <c r="D25" s="29"/>
      <c r="E25" s="47"/>
      <c r="F25" s="29"/>
      <c r="G25" s="30"/>
      <c r="H25" s="30"/>
    </row>
    <row r="26" spans="1:8" s="20" customFormat="1" ht="15" customHeight="1">
      <c r="A26" s="4"/>
      <c r="C26" s="21"/>
      <c r="D26" s="53">
        <v>6</v>
      </c>
      <c r="E26" s="307" t="s">
        <v>617</v>
      </c>
      <c r="F26" s="307"/>
      <c r="G26" s="52"/>
      <c r="H26" s="54">
        <f>'Rekapitulacija začasna premosti'!F21</f>
        <v>0</v>
      </c>
    </row>
    <row r="27" spans="1:8" s="20" customFormat="1" ht="9" customHeight="1">
      <c r="A27" s="4"/>
      <c r="C27" s="21"/>
      <c r="D27" s="29"/>
      <c r="E27" s="47"/>
      <c r="F27" s="29"/>
      <c r="G27" s="30"/>
      <c r="H27" s="30"/>
    </row>
    <row r="28" spans="1:8" s="20" customFormat="1" ht="15" customHeight="1">
      <c r="A28" s="4"/>
      <c r="C28" s="21"/>
      <c r="D28" s="53">
        <v>7</v>
      </c>
      <c r="E28" s="51" t="s">
        <v>642</v>
      </c>
      <c r="F28" s="50"/>
      <c r="G28" s="52"/>
      <c r="H28" s="54">
        <f>(H16+H18+H20+H22+H24+H26)*0.1</f>
        <v>3600</v>
      </c>
    </row>
    <row r="29" spans="1:8" s="20" customFormat="1" ht="12.75" customHeight="1">
      <c r="A29" s="4"/>
      <c r="C29" s="21"/>
      <c r="D29" s="29"/>
      <c r="E29" s="26"/>
      <c r="F29" s="29"/>
      <c r="G29" s="30"/>
      <c r="H29" s="30"/>
    </row>
    <row r="30" spans="1:8" s="7" customFormat="1" ht="12.75" customHeight="1">
      <c r="A30" s="5"/>
      <c r="C30" s="8"/>
      <c r="D30" s="17"/>
      <c r="E30" s="13"/>
      <c r="F30" s="17"/>
      <c r="G30" s="31" t="s">
        <v>69</v>
      </c>
      <c r="H30" s="30">
        <f>SUM(H15:H28)</f>
        <v>39600</v>
      </c>
    </row>
    <row r="31" spans="1:8" s="7" customFormat="1" ht="4.95" customHeight="1">
      <c r="A31" s="5"/>
      <c r="C31" s="8"/>
      <c r="D31" s="17"/>
      <c r="E31" s="13"/>
      <c r="F31" s="17"/>
      <c r="G31" s="31"/>
      <c r="H31" s="30"/>
    </row>
    <row r="32" spans="1:8" s="20" customFormat="1" ht="12.75" customHeight="1">
      <c r="A32" s="4"/>
      <c r="C32" s="21"/>
      <c r="D32" s="22"/>
      <c r="E32" s="24"/>
      <c r="F32" s="22"/>
      <c r="G32" s="25" t="s">
        <v>70</v>
      </c>
      <c r="H32" s="23">
        <f>H30*0.22</f>
        <v>8712</v>
      </c>
    </row>
    <row r="33" spans="1:14" s="20" customFormat="1" ht="4.95" customHeight="1">
      <c r="A33" s="4"/>
      <c r="C33" s="21"/>
      <c r="D33" s="22"/>
      <c r="E33" s="49"/>
      <c r="F33" s="22"/>
      <c r="G33" s="25"/>
      <c r="H33" s="23"/>
    </row>
    <row r="34" spans="1:14" s="20" customFormat="1" ht="15" customHeight="1" thickBot="1">
      <c r="A34" s="4"/>
      <c r="C34" s="21"/>
      <c r="D34" s="55"/>
      <c r="E34" s="56"/>
      <c r="F34" s="55"/>
      <c r="G34" s="45" t="s">
        <v>71</v>
      </c>
      <c r="H34" s="46">
        <f>H32+H30</f>
        <v>48312</v>
      </c>
    </row>
    <row r="35" spans="1:14" s="41" customFormat="1" ht="12.75" customHeight="1">
      <c r="A35" s="6"/>
      <c r="C35" s="42"/>
      <c r="D35" s="27"/>
      <c r="E35" s="43"/>
      <c r="F35" s="27"/>
      <c r="G35" s="44"/>
      <c r="H35" s="44"/>
    </row>
    <row r="36" spans="1:14" s="41" customFormat="1" ht="16.95" customHeight="1">
      <c r="A36" s="6"/>
      <c r="C36" s="42"/>
      <c r="D36" s="57" t="s">
        <v>73</v>
      </c>
      <c r="E36" s="58"/>
      <c r="F36" s="58"/>
      <c r="G36" s="58"/>
      <c r="H36" s="58"/>
      <c r="I36" s="58"/>
      <c r="J36" s="58"/>
      <c r="K36" s="58"/>
      <c r="L36" s="58"/>
      <c r="M36" s="58"/>
      <c r="N36" s="59"/>
    </row>
    <row r="37" spans="1:14" s="41" customFormat="1" ht="12.75" customHeight="1">
      <c r="A37" s="6"/>
      <c r="C37" s="42"/>
      <c r="D37" s="58" t="s">
        <v>74</v>
      </c>
      <c r="E37" s="58"/>
      <c r="F37" s="58"/>
      <c r="G37" s="58"/>
      <c r="H37" s="58"/>
      <c r="I37" s="58"/>
      <c r="J37" s="58"/>
      <c r="K37" s="58"/>
      <c r="L37" s="58"/>
      <c r="M37" s="58"/>
      <c r="N37" s="59"/>
    </row>
    <row r="38" spans="1:14" s="41" customFormat="1" ht="12.75" customHeight="1">
      <c r="A38" s="6"/>
      <c r="C38" s="42"/>
      <c r="D38" s="58" t="s">
        <v>75</v>
      </c>
      <c r="E38" s="58"/>
      <c r="F38" s="58"/>
      <c r="G38" s="58"/>
      <c r="H38" s="58"/>
      <c r="I38" s="58"/>
      <c r="J38" s="58"/>
      <c r="K38" s="58"/>
      <c r="L38" s="58"/>
      <c r="M38" s="58"/>
      <c r="N38" s="59"/>
    </row>
    <row r="39" spans="1:14" s="3" customFormat="1" ht="12.75" customHeight="1">
      <c r="A39" s="6"/>
      <c r="C39" s="9"/>
      <c r="D39" s="60"/>
      <c r="E39" s="60"/>
      <c r="F39" s="60"/>
      <c r="G39" s="60"/>
      <c r="H39" s="60"/>
      <c r="I39" s="60"/>
      <c r="J39" s="60"/>
      <c r="K39" s="60"/>
      <c r="L39" s="60"/>
      <c r="M39" s="60"/>
      <c r="N39"/>
    </row>
    <row r="40" spans="1:14" s="3" customFormat="1" ht="21.6" customHeight="1">
      <c r="A40" s="6"/>
      <c r="C40" s="9"/>
      <c r="D40" s="384" t="s">
        <v>76</v>
      </c>
      <c r="E40" s="385"/>
      <c r="F40" s="385"/>
      <c r="G40" s="385"/>
      <c r="H40" s="61"/>
      <c r="I40" s="61"/>
      <c r="J40" s="61"/>
      <c r="K40" s="61"/>
      <c r="L40" s="61"/>
      <c r="M40" s="61"/>
      <c r="N40" s="61"/>
    </row>
    <row r="41" spans="1:14" s="3" customFormat="1" ht="12.75" customHeight="1">
      <c r="A41" s="6"/>
      <c r="C41" s="9"/>
      <c r="D41" s="384" t="s">
        <v>77</v>
      </c>
      <c r="E41" s="385"/>
      <c r="F41" s="385"/>
      <c r="G41" s="385"/>
      <c r="H41" s="385"/>
      <c r="I41" s="385"/>
      <c r="J41" s="385"/>
      <c r="K41" s="385"/>
      <c r="L41" s="385"/>
      <c r="M41" s="385"/>
      <c r="N41" s="385"/>
    </row>
    <row r="42" spans="1:14" s="3" customFormat="1" ht="12.75" customHeight="1">
      <c r="A42" s="6"/>
      <c r="C42" s="9"/>
      <c r="D42" s="384" t="s">
        <v>78</v>
      </c>
      <c r="E42" s="385"/>
      <c r="F42" s="385"/>
      <c r="G42" s="385"/>
      <c r="H42" s="385"/>
      <c r="I42" s="385"/>
      <c r="J42" s="385"/>
      <c r="K42" s="385"/>
      <c r="L42" s="385"/>
      <c r="M42" s="385"/>
      <c r="N42" s="385"/>
    </row>
    <row r="43" spans="1:14" s="3" customFormat="1" ht="12.75" customHeight="1">
      <c r="A43" s="6"/>
      <c r="C43" s="9"/>
      <c r="D43" s="384" t="s">
        <v>79</v>
      </c>
      <c r="E43" s="385"/>
      <c r="F43" s="385"/>
      <c r="G43" s="385"/>
      <c r="H43" s="385"/>
      <c r="I43" s="385"/>
      <c r="J43" s="385"/>
      <c r="K43" s="385"/>
      <c r="L43" s="385"/>
      <c r="M43" s="385"/>
      <c r="N43" s="385"/>
    </row>
    <row r="44" spans="1:14" s="3" customFormat="1" ht="12.75" customHeight="1">
      <c r="A44" s="6"/>
      <c r="C44" s="9"/>
      <c r="D44" s="384" t="s">
        <v>80</v>
      </c>
      <c r="E44" s="385"/>
      <c r="F44" s="385"/>
      <c r="G44" s="385"/>
      <c r="H44" s="385"/>
      <c r="I44" s="385"/>
      <c r="J44" s="385"/>
      <c r="K44" s="385"/>
      <c r="L44" s="385"/>
      <c r="M44" s="385"/>
      <c r="N44" s="385"/>
    </row>
    <row r="45" spans="1:14" s="3" customFormat="1" ht="12.75" customHeight="1">
      <c r="A45" s="6"/>
      <c r="C45" s="9"/>
      <c r="D45" s="384" t="s">
        <v>81</v>
      </c>
      <c r="E45" s="385"/>
      <c r="F45" s="385"/>
      <c r="G45" s="385"/>
      <c r="H45" s="385"/>
      <c r="I45" s="385"/>
      <c r="J45" s="385"/>
      <c r="K45" s="385"/>
      <c r="L45" s="385"/>
      <c r="M45" s="385"/>
      <c r="N45" s="385"/>
    </row>
    <row r="46" spans="1:14" s="3" customFormat="1" ht="12.75" customHeight="1">
      <c r="A46" s="6"/>
      <c r="C46" s="9"/>
      <c r="D46" s="384" t="s">
        <v>82</v>
      </c>
      <c r="E46" s="385"/>
      <c r="F46" s="385"/>
      <c r="G46" s="385"/>
      <c r="H46" s="385"/>
      <c r="I46" s="385"/>
      <c r="J46" s="385"/>
      <c r="K46" s="385"/>
      <c r="L46" s="385"/>
      <c r="M46" s="385"/>
      <c r="N46" s="385"/>
    </row>
    <row r="47" spans="1:14" s="3" customFormat="1" ht="12.75" customHeight="1">
      <c r="A47" s="6"/>
      <c r="C47" s="9"/>
      <c r="D47" s="384" t="s">
        <v>83</v>
      </c>
      <c r="E47" s="385"/>
      <c r="F47" s="385"/>
      <c r="G47" s="385"/>
      <c r="H47" s="385"/>
      <c r="I47" s="385"/>
      <c r="J47" s="385"/>
      <c r="K47" s="385"/>
      <c r="L47" s="385"/>
      <c r="M47" s="385"/>
      <c r="N47" s="385"/>
    </row>
    <row r="48" spans="1:14" s="3" customFormat="1" ht="12.75" customHeight="1">
      <c r="A48" s="6"/>
      <c r="C48" s="9"/>
      <c r="D48" s="384" t="s">
        <v>84</v>
      </c>
      <c r="E48" s="385"/>
      <c r="F48" s="385"/>
      <c r="G48" s="385"/>
      <c r="H48" s="385"/>
      <c r="I48" s="385"/>
      <c r="J48" s="385"/>
      <c r="K48" s="385"/>
      <c r="L48" s="385"/>
      <c r="M48" s="385"/>
      <c r="N48" s="385"/>
    </row>
    <row r="49" spans="1:14" s="3" customFormat="1" ht="34.799999999999997" customHeight="1">
      <c r="A49" s="6"/>
      <c r="C49" s="9"/>
      <c r="D49" s="384" t="s">
        <v>85</v>
      </c>
      <c r="E49" s="385"/>
      <c r="F49" s="385"/>
      <c r="G49" s="385"/>
      <c r="H49" s="61"/>
      <c r="I49" s="61"/>
      <c r="J49" s="61"/>
      <c r="K49" s="61"/>
      <c r="L49" s="61"/>
      <c r="M49" s="61"/>
      <c r="N49" s="61"/>
    </row>
    <row r="50" spans="1:14" s="3" customFormat="1" ht="30.6" customHeight="1">
      <c r="A50" s="6"/>
      <c r="C50" s="9"/>
      <c r="D50" s="384" t="s">
        <v>86</v>
      </c>
      <c r="E50" s="385"/>
      <c r="F50" s="385"/>
      <c r="G50" s="385"/>
      <c r="H50" s="61"/>
      <c r="I50" s="61"/>
      <c r="J50" s="61"/>
      <c r="K50" s="61"/>
      <c r="L50" s="61"/>
      <c r="M50" s="61"/>
      <c r="N50" s="61"/>
    </row>
    <row r="51" spans="1:14" s="3" customFormat="1" ht="21" customHeight="1">
      <c r="A51" s="6"/>
      <c r="C51" s="9"/>
      <c r="D51" s="384" t="s">
        <v>87</v>
      </c>
      <c r="E51" s="385"/>
      <c r="F51" s="385"/>
      <c r="G51" s="385"/>
      <c r="H51" s="61"/>
      <c r="I51" s="61"/>
      <c r="J51" s="61"/>
      <c r="K51" s="61"/>
      <c r="L51" s="61"/>
      <c r="M51" s="61"/>
      <c r="N51" s="61"/>
    </row>
    <row r="52" spans="1:14" s="3" customFormat="1" ht="77.400000000000006" customHeight="1">
      <c r="A52" s="6"/>
      <c r="C52" s="9"/>
      <c r="D52" s="384" t="s">
        <v>88</v>
      </c>
      <c r="E52" s="385"/>
      <c r="F52" s="385"/>
      <c r="G52" s="385"/>
      <c r="H52" s="61"/>
      <c r="I52" s="61"/>
      <c r="J52" s="61"/>
      <c r="K52" s="61"/>
      <c r="L52" s="61"/>
      <c r="M52" s="61"/>
      <c r="N52" s="61"/>
    </row>
    <row r="53" spans="1:14" s="3" customFormat="1" ht="12.75" customHeight="1">
      <c r="A53" s="6"/>
      <c r="C53" s="9"/>
      <c r="D53" s="18"/>
      <c r="E53" s="14"/>
      <c r="F53" s="18"/>
      <c r="G53" s="19"/>
      <c r="H53" s="19"/>
    </row>
    <row r="54" spans="1:14" s="3" customFormat="1" ht="12.75" customHeight="1">
      <c r="A54" s="6"/>
      <c r="C54" s="9"/>
      <c r="D54" s="18"/>
      <c r="E54" s="14"/>
      <c r="F54" s="18"/>
      <c r="G54" s="19"/>
      <c r="H54" s="19"/>
    </row>
    <row r="55" spans="1:14" s="3" customFormat="1" ht="12.75" customHeight="1">
      <c r="A55" s="6"/>
      <c r="C55" s="9"/>
      <c r="D55" s="18"/>
      <c r="E55" s="14"/>
      <c r="F55" s="18"/>
      <c r="G55" s="19"/>
      <c r="H55" s="19"/>
    </row>
    <row r="56" spans="1:14" s="3" customFormat="1" ht="12.75" customHeight="1">
      <c r="A56" s="6"/>
      <c r="C56" s="9"/>
      <c r="D56" s="18"/>
      <c r="E56" s="14"/>
      <c r="F56" s="18"/>
      <c r="G56" s="19"/>
      <c r="H56" s="19"/>
    </row>
    <row r="57" spans="1:14" s="3" customFormat="1" ht="12.75" customHeight="1">
      <c r="A57" s="6"/>
      <c r="C57" s="9"/>
      <c r="D57" s="18"/>
      <c r="E57" s="14"/>
      <c r="F57" s="18"/>
      <c r="G57" s="19"/>
      <c r="H57" s="19"/>
    </row>
    <row r="58" spans="1:14" s="3" customFormat="1" ht="12.75" customHeight="1">
      <c r="A58" s="6"/>
      <c r="C58" s="9"/>
      <c r="D58" s="18"/>
      <c r="E58" s="14"/>
      <c r="F58" s="18"/>
      <c r="G58" s="19"/>
      <c r="H58" s="19"/>
    </row>
    <row r="59" spans="1:14" s="3" customFormat="1" ht="12.75" customHeight="1">
      <c r="A59" s="6"/>
      <c r="C59" s="9"/>
      <c r="D59" s="18"/>
      <c r="E59" s="14"/>
      <c r="F59" s="18"/>
      <c r="G59" s="19"/>
      <c r="H59" s="19"/>
    </row>
    <row r="60" spans="1:14" s="3" customFormat="1" ht="12.75" customHeight="1">
      <c r="A60" s="6"/>
      <c r="C60" s="9"/>
      <c r="D60" s="18"/>
      <c r="E60" s="14"/>
      <c r="F60" s="18"/>
      <c r="G60" s="19"/>
      <c r="H60" s="19"/>
    </row>
    <row r="61" spans="1:14" s="3" customFormat="1" ht="12.75" customHeight="1">
      <c r="A61" s="6"/>
      <c r="C61" s="9"/>
      <c r="D61" s="18"/>
      <c r="E61" s="14"/>
      <c r="F61" s="18"/>
      <c r="G61" s="19"/>
      <c r="H61" s="19"/>
    </row>
    <row r="62" spans="1:14" s="3" customFormat="1" ht="12.75" customHeight="1">
      <c r="A62" s="6"/>
      <c r="C62" s="9"/>
      <c r="D62" s="18"/>
      <c r="E62" s="14"/>
      <c r="F62" s="18"/>
      <c r="G62" s="19"/>
      <c r="H62" s="19"/>
    </row>
    <row r="63" spans="1:14" s="3" customFormat="1" ht="12.75" customHeight="1">
      <c r="A63" s="6"/>
      <c r="C63" s="9"/>
      <c r="D63" s="18"/>
      <c r="E63" s="14"/>
      <c r="F63" s="18"/>
      <c r="G63" s="19"/>
      <c r="H63" s="19"/>
    </row>
    <row r="64" spans="1:14" s="3" customFormat="1" ht="12.75" customHeight="1">
      <c r="A64" s="6"/>
      <c r="C64" s="9"/>
      <c r="D64" s="18"/>
      <c r="E64" s="14"/>
      <c r="F64" s="18"/>
      <c r="G64" s="19"/>
      <c r="H64" s="19"/>
    </row>
    <row r="65" spans="1:8" s="3" customFormat="1" ht="12.75" customHeight="1">
      <c r="A65" s="6"/>
      <c r="C65" s="9"/>
      <c r="D65" s="18"/>
      <c r="E65" s="14"/>
      <c r="F65" s="18"/>
      <c r="G65" s="19"/>
      <c r="H65" s="19"/>
    </row>
    <row r="66" spans="1:8" s="3" customFormat="1" ht="12.75" customHeight="1">
      <c r="A66" s="6"/>
      <c r="C66" s="9"/>
      <c r="D66" s="18"/>
      <c r="E66" s="14"/>
      <c r="F66" s="18"/>
      <c r="G66" s="19"/>
      <c r="H66" s="19"/>
    </row>
    <row r="67" spans="1:8" s="3" customFormat="1" ht="12.75" customHeight="1">
      <c r="A67" s="6"/>
      <c r="C67" s="9"/>
      <c r="D67" s="18"/>
      <c r="E67" s="14"/>
      <c r="F67" s="18"/>
      <c r="G67" s="19"/>
      <c r="H67" s="19"/>
    </row>
    <row r="68" spans="1:8" s="3" customFormat="1" ht="12.75" customHeight="1">
      <c r="A68" s="6"/>
      <c r="C68" s="9"/>
      <c r="D68" s="18"/>
      <c r="E68" s="14"/>
      <c r="F68" s="18"/>
      <c r="G68" s="19"/>
      <c r="H68" s="19"/>
    </row>
    <row r="69" spans="1:8" s="3" customFormat="1" ht="12.75" customHeight="1">
      <c r="A69" s="6"/>
      <c r="C69" s="9"/>
      <c r="D69" s="18"/>
      <c r="E69" s="14"/>
      <c r="F69" s="18"/>
      <c r="G69" s="19"/>
      <c r="H69" s="19"/>
    </row>
    <row r="70" spans="1:8" s="3" customFormat="1" ht="12.75" customHeight="1">
      <c r="A70" s="6"/>
      <c r="C70" s="9"/>
      <c r="D70" s="18"/>
      <c r="E70" s="14"/>
      <c r="F70" s="18"/>
      <c r="G70" s="19"/>
      <c r="H70" s="19"/>
    </row>
    <row r="71" spans="1:8" s="3" customFormat="1" ht="12.75" customHeight="1">
      <c r="A71" s="6"/>
      <c r="C71" s="9"/>
      <c r="D71" s="18"/>
      <c r="E71" s="14"/>
      <c r="F71" s="18"/>
      <c r="G71" s="19"/>
      <c r="H71" s="19"/>
    </row>
    <row r="72" spans="1:8" s="3" customFormat="1" ht="12.75" customHeight="1">
      <c r="A72" s="6"/>
      <c r="C72" s="9"/>
      <c r="D72" s="18"/>
      <c r="E72" s="14"/>
      <c r="F72" s="18"/>
      <c r="G72" s="19"/>
      <c r="H72" s="19"/>
    </row>
    <row r="73" spans="1:8" s="3" customFormat="1" ht="12.75" customHeight="1">
      <c r="A73" s="6"/>
      <c r="C73" s="9"/>
      <c r="D73" s="18"/>
      <c r="E73" s="14"/>
      <c r="F73" s="18"/>
      <c r="G73" s="19"/>
      <c r="H73" s="19"/>
    </row>
    <row r="74" spans="1:8" s="3" customFormat="1" ht="12.75" customHeight="1">
      <c r="A74" s="6"/>
      <c r="C74" s="9"/>
      <c r="D74" s="18"/>
      <c r="E74" s="14"/>
      <c r="F74" s="18"/>
      <c r="G74" s="19"/>
      <c r="H74" s="19"/>
    </row>
    <row r="75" spans="1:8" s="3" customFormat="1" ht="12.75" customHeight="1">
      <c r="A75" s="6"/>
      <c r="C75" s="9"/>
      <c r="D75" s="18"/>
      <c r="E75" s="14"/>
      <c r="F75" s="18"/>
      <c r="G75" s="19"/>
      <c r="H75" s="19"/>
    </row>
    <row r="76" spans="1:8" s="3" customFormat="1" ht="12.75" customHeight="1">
      <c r="A76" s="6"/>
      <c r="C76" s="9"/>
      <c r="D76" s="18"/>
      <c r="E76" s="14"/>
      <c r="F76" s="18"/>
      <c r="G76" s="19"/>
      <c r="H76" s="19"/>
    </row>
    <row r="77" spans="1:8" s="3" customFormat="1" ht="12.75" customHeight="1">
      <c r="A77" s="6"/>
      <c r="C77" s="9"/>
      <c r="D77" s="18"/>
      <c r="E77" s="14"/>
      <c r="F77" s="18"/>
      <c r="G77" s="19"/>
      <c r="H77" s="19"/>
    </row>
    <row r="78" spans="1:8" s="3" customFormat="1" ht="12.75" customHeight="1">
      <c r="A78" s="6"/>
      <c r="C78" s="9"/>
      <c r="D78" s="18"/>
      <c r="E78" s="14"/>
      <c r="F78" s="18"/>
      <c r="G78" s="19"/>
      <c r="H78" s="19"/>
    </row>
    <row r="79" spans="1:8" s="3" customFormat="1" ht="12.75" customHeight="1">
      <c r="A79" s="6"/>
      <c r="C79" s="9"/>
      <c r="D79" s="18"/>
      <c r="E79" s="14"/>
      <c r="F79" s="18"/>
      <c r="G79" s="19"/>
      <c r="H79" s="19"/>
    </row>
    <row r="80" spans="1:8" s="3" customFormat="1" ht="12.75" customHeight="1">
      <c r="A80" s="6"/>
      <c r="C80" s="9"/>
      <c r="D80" s="18"/>
      <c r="E80" s="14"/>
      <c r="F80" s="18"/>
      <c r="G80" s="19"/>
      <c r="H80" s="19"/>
    </row>
    <row r="81" spans="1:8" s="3" customFormat="1" ht="12.75" customHeight="1">
      <c r="A81" s="6"/>
      <c r="C81" s="9"/>
      <c r="D81" s="18"/>
      <c r="E81" s="14"/>
      <c r="F81" s="18"/>
      <c r="G81" s="19"/>
      <c r="H81" s="19"/>
    </row>
    <row r="82" spans="1:8" s="3" customFormat="1" ht="12.75" customHeight="1">
      <c r="A82" s="6"/>
      <c r="C82" s="9"/>
      <c r="D82" s="18"/>
      <c r="E82" s="14"/>
      <c r="F82" s="18"/>
      <c r="G82" s="19"/>
      <c r="H82" s="19"/>
    </row>
    <row r="83" spans="1:8" s="3" customFormat="1" ht="12.75" customHeight="1">
      <c r="A83" s="6"/>
      <c r="C83" s="9"/>
      <c r="D83" s="18"/>
      <c r="E83" s="14"/>
      <c r="F83" s="18"/>
      <c r="G83" s="19"/>
      <c r="H83" s="19"/>
    </row>
    <row r="84" spans="1:8" s="3" customFormat="1" ht="12.75" customHeight="1">
      <c r="A84" s="6"/>
      <c r="C84" s="9"/>
      <c r="D84" s="18"/>
      <c r="E84" s="14"/>
      <c r="F84" s="18"/>
      <c r="G84" s="19"/>
      <c r="H84" s="19"/>
    </row>
    <row r="85" spans="1:8" s="3" customFormat="1" ht="12.75" customHeight="1">
      <c r="A85" s="6"/>
      <c r="C85" s="9"/>
      <c r="D85" s="18"/>
      <c r="E85" s="14"/>
      <c r="F85" s="18"/>
      <c r="G85" s="19"/>
      <c r="H85" s="19"/>
    </row>
    <row r="86" spans="1:8" s="3" customFormat="1" ht="12.75" customHeight="1">
      <c r="A86" s="6"/>
      <c r="C86" s="9"/>
      <c r="D86" s="18"/>
      <c r="E86" s="14"/>
      <c r="F86" s="18"/>
      <c r="G86" s="19"/>
      <c r="H86" s="19"/>
    </row>
    <row r="87" spans="1:8" s="3" customFormat="1" ht="12.75" customHeight="1">
      <c r="A87" s="6"/>
      <c r="C87" s="9"/>
      <c r="D87" s="18"/>
      <c r="E87" s="14"/>
      <c r="F87" s="18"/>
      <c r="G87" s="19"/>
      <c r="H87" s="19"/>
    </row>
    <row r="88" spans="1:8" s="3" customFormat="1" ht="12.75" customHeight="1">
      <c r="A88" s="6"/>
      <c r="C88" s="9"/>
      <c r="D88" s="18"/>
      <c r="E88" s="14"/>
      <c r="F88" s="18"/>
      <c r="G88" s="19"/>
      <c r="H88" s="19"/>
    </row>
    <row r="89" spans="1:8" s="3" customFormat="1" ht="12.75" customHeight="1">
      <c r="A89" s="6"/>
      <c r="C89" s="9"/>
      <c r="D89" s="18"/>
      <c r="E89" s="14"/>
      <c r="F89" s="18"/>
      <c r="G89" s="19"/>
      <c r="H89" s="19"/>
    </row>
    <row r="90" spans="1:8" s="3" customFormat="1" ht="12.75" customHeight="1">
      <c r="A90" s="6"/>
      <c r="C90" s="9"/>
      <c r="D90" s="18"/>
      <c r="E90" s="14"/>
      <c r="F90" s="18"/>
      <c r="G90" s="19"/>
      <c r="H90" s="19"/>
    </row>
    <row r="91" spans="1:8" s="3" customFormat="1" ht="12.75" customHeight="1">
      <c r="A91" s="6"/>
      <c r="C91" s="9"/>
      <c r="D91" s="18"/>
      <c r="E91" s="14"/>
      <c r="F91" s="18"/>
      <c r="G91" s="19"/>
      <c r="H91" s="19"/>
    </row>
    <row r="92" spans="1:8" s="3" customFormat="1" ht="12.75" customHeight="1">
      <c r="A92" s="6"/>
      <c r="C92" s="9"/>
      <c r="D92" s="18"/>
      <c r="E92" s="14"/>
      <c r="F92" s="18"/>
      <c r="G92" s="19"/>
      <c r="H92" s="19"/>
    </row>
    <row r="93" spans="1:8" s="3" customFormat="1" ht="12.75" customHeight="1">
      <c r="A93" s="6"/>
      <c r="C93" s="9"/>
      <c r="D93" s="18"/>
      <c r="E93" s="14"/>
      <c r="F93" s="18"/>
      <c r="G93" s="19"/>
      <c r="H93" s="19"/>
    </row>
    <row r="94" spans="1:8" s="3" customFormat="1" ht="12.75" customHeight="1">
      <c r="A94" s="6"/>
      <c r="C94" s="9"/>
      <c r="D94" s="18"/>
      <c r="E94" s="14"/>
      <c r="F94" s="18"/>
      <c r="G94" s="19"/>
      <c r="H94" s="19"/>
    </row>
    <row r="95" spans="1:8" s="3" customFormat="1" ht="12.75" customHeight="1">
      <c r="A95" s="6"/>
      <c r="C95" s="9"/>
      <c r="D95" s="18"/>
      <c r="E95" s="14"/>
      <c r="F95" s="18"/>
      <c r="G95" s="19"/>
      <c r="H95" s="19"/>
    </row>
    <row r="96" spans="1:8" s="3" customFormat="1" ht="12.75" customHeight="1">
      <c r="A96" s="6"/>
      <c r="C96" s="9"/>
      <c r="D96" s="18"/>
      <c r="E96" s="14"/>
      <c r="F96" s="18"/>
      <c r="G96" s="19"/>
      <c r="H96" s="19"/>
    </row>
    <row r="97" spans="1:8" s="3" customFormat="1" ht="12.75" customHeight="1">
      <c r="A97" s="6"/>
      <c r="C97" s="9"/>
      <c r="D97" s="18"/>
      <c r="E97" s="14"/>
      <c r="F97" s="18"/>
      <c r="G97" s="19"/>
      <c r="H97" s="19"/>
    </row>
    <row r="98" spans="1:8" s="3" customFormat="1" ht="12.75" customHeight="1">
      <c r="A98" s="6"/>
      <c r="C98" s="9"/>
      <c r="D98" s="18"/>
      <c r="E98" s="14"/>
      <c r="F98" s="18"/>
      <c r="G98" s="19"/>
      <c r="H98" s="19"/>
    </row>
    <row r="99" spans="1:8" s="3" customFormat="1" ht="12.75" customHeight="1">
      <c r="A99" s="6"/>
      <c r="C99" s="9"/>
      <c r="D99" s="18"/>
      <c r="E99" s="14"/>
      <c r="F99" s="18"/>
      <c r="G99" s="19"/>
      <c r="H99" s="19"/>
    </row>
    <row r="100" spans="1:8" s="3" customFormat="1" ht="12.75" customHeight="1">
      <c r="A100" s="6"/>
      <c r="C100" s="9"/>
      <c r="D100" s="18"/>
      <c r="E100" s="14"/>
      <c r="F100" s="18"/>
      <c r="G100" s="19"/>
      <c r="H100" s="19"/>
    </row>
    <row r="101" spans="1:8" s="3" customFormat="1" ht="12.75" customHeight="1">
      <c r="A101" s="6"/>
      <c r="C101" s="9"/>
      <c r="D101" s="18"/>
      <c r="E101" s="14"/>
      <c r="F101" s="18"/>
      <c r="G101" s="19"/>
      <c r="H101" s="19"/>
    </row>
    <row r="102" spans="1:8" s="3" customFormat="1" ht="12.75" customHeight="1">
      <c r="A102" s="6"/>
      <c r="C102" s="9"/>
      <c r="D102" s="18"/>
      <c r="E102" s="14"/>
      <c r="F102" s="18"/>
      <c r="G102" s="19"/>
      <c r="H102" s="19"/>
    </row>
    <row r="103" spans="1:8" s="3" customFormat="1" ht="12.75" customHeight="1">
      <c r="A103" s="6"/>
      <c r="C103" s="9"/>
      <c r="D103" s="18"/>
      <c r="E103" s="14"/>
      <c r="F103" s="18"/>
      <c r="G103" s="19"/>
      <c r="H103" s="19"/>
    </row>
    <row r="104" spans="1:8" s="3" customFormat="1" ht="12.75" customHeight="1">
      <c r="A104" s="6"/>
      <c r="C104" s="9"/>
      <c r="D104" s="18"/>
      <c r="E104" s="14"/>
      <c r="F104" s="18"/>
      <c r="G104" s="19"/>
      <c r="H104" s="19"/>
    </row>
    <row r="105" spans="1:8" s="3" customFormat="1" ht="12.75" customHeight="1">
      <c r="A105" s="6"/>
      <c r="C105" s="9"/>
      <c r="D105" s="18"/>
      <c r="E105" s="14"/>
      <c r="F105" s="18"/>
      <c r="G105" s="19"/>
      <c r="H105" s="19"/>
    </row>
    <row r="106" spans="1:8" s="3" customFormat="1" ht="12.75" customHeight="1">
      <c r="A106" s="6"/>
      <c r="C106" s="9"/>
      <c r="D106" s="18"/>
      <c r="E106" s="14"/>
      <c r="F106" s="18"/>
      <c r="G106" s="19"/>
      <c r="H106" s="19"/>
    </row>
    <row r="107" spans="1:8" s="3" customFormat="1" ht="12.75" customHeight="1">
      <c r="A107" s="6"/>
      <c r="C107" s="9"/>
      <c r="D107" s="18"/>
      <c r="E107" s="14"/>
      <c r="F107" s="18"/>
      <c r="G107" s="19"/>
      <c r="H107" s="19"/>
    </row>
    <row r="108" spans="1:8" s="3" customFormat="1" ht="12.75" customHeight="1">
      <c r="A108" s="6"/>
      <c r="C108" s="9"/>
      <c r="D108" s="18"/>
      <c r="E108" s="14"/>
      <c r="F108" s="18"/>
      <c r="G108" s="19"/>
      <c r="H108" s="19"/>
    </row>
    <row r="109" spans="1:8" s="3" customFormat="1" ht="12.75" customHeight="1">
      <c r="A109" s="6"/>
      <c r="C109" s="9"/>
      <c r="D109" s="18"/>
      <c r="E109" s="14"/>
      <c r="F109" s="18"/>
      <c r="G109" s="19"/>
      <c r="H109" s="19"/>
    </row>
    <row r="110" spans="1:8" s="3" customFormat="1" ht="12.75" customHeight="1">
      <c r="A110" s="6"/>
      <c r="C110" s="9"/>
      <c r="D110" s="18"/>
      <c r="E110" s="14"/>
      <c r="F110" s="18"/>
      <c r="G110" s="19"/>
      <c r="H110" s="19"/>
    </row>
    <row r="111" spans="1:8" s="3" customFormat="1" ht="12.75" customHeight="1">
      <c r="A111" s="6"/>
      <c r="C111" s="9"/>
      <c r="D111" s="18"/>
      <c r="E111" s="14"/>
      <c r="F111" s="18"/>
      <c r="G111" s="19"/>
      <c r="H111" s="19"/>
    </row>
    <row r="112" spans="1:8" s="3" customFormat="1" ht="12.75" customHeight="1">
      <c r="A112" s="6"/>
      <c r="C112" s="9"/>
      <c r="D112" s="18"/>
      <c r="E112" s="14"/>
      <c r="F112" s="18"/>
      <c r="G112" s="19"/>
      <c r="H112" s="19"/>
    </row>
    <row r="113" spans="1:8" s="3" customFormat="1" ht="12.75" customHeight="1">
      <c r="A113" s="6"/>
      <c r="C113" s="9"/>
      <c r="D113" s="18"/>
      <c r="E113" s="14"/>
      <c r="F113" s="18"/>
      <c r="G113" s="19"/>
      <c r="H113" s="19"/>
    </row>
    <row r="114" spans="1:8" s="3" customFormat="1" ht="12.75" customHeight="1">
      <c r="A114" s="6"/>
      <c r="C114" s="9"/>
      <c r="D114" s="18"/>
      <c r="E114" s="14"/>
      <c r="F114" s="18"/>
      <c r="G114" s="19"/>
      <c r="H114" s="19"/>
    </row>
    <row r="115" spans="1:8" s="3" customFormat="1" ht="12.75" customHeight="1">
      <c r="A115" s="6"/>
      <c r="C115" s="9"/>
      <c r="D115" s="18"/>
      <c r="E115" s="14"/>
      <c r="F115" s="18"/>
      <c r="G115" s="19"/>
      <c r="H115" s="19"/>
    </row>
    <row r="116" spans="1:8" s="3" customFormat="1" ht="12.75" customHeight="1">
      <c r="A116" s="6"/>
      <c r="C116" s="9"/>
      <c r="D116" s="18"/>
      <c r="E116" s="14"/>
      <c r="F116" s="18"/>
      <c r="G116" s="19"/>
      <c r="H116" s="19"/>
    </row>
    <row r="117" spans="1:8" s="3" customFormat="1" ht="12.75" customHeight="1">
      <c r="A117" s="6"/>
      <c r="C117" s="9"/>
      <c r="D117" s="18"/>
      <c r="E117" s="14"/>
      <c r="F117" s="18"/>
      <c r="G117" s="19"/>
      <c r="H117" s="19"/>
    </row>
    <row r="118" spans="1:8" s="3" customFormat="1" ht="12.75" customHeight="1">
      <c r="A118" s="6"/>
      <c r="C118" s="9"/>
      <c r="D118" s="18"/>
      <c r="E118" s="14"/>
      <c r="F118" s="18"/>
      <c r="G118" s="19"/>
      <c r="H118" s="19"/>
    </row>
    <row r="119" spans="1:8" s="3" customFormat="1" ht="12.75" customHeight="1">
      <c r="A119" s="6"/>
      <c r="C119" s="9"/>
      <c r="D119" s="18"/>
      <c r="E119" s="14"/>
      <c r="F119" s="18"/>
      <c r="G119" s="19"/>
      <c r="H119" s="19"/>
    </row>
    <row r="120" spans="1:8" s="3" customFormat="1" ht="12.75" customHeight="1">
      <c r="A120" s="6"/>
      <c r="C120" s="9"/>
      <c r="D120" s="18"/>
      <c r="E120" s="14"/>
      <c r="F120" s="18"/>
      <c r="G120" s="19"/>
      <c r="H120" s="19"/>
    </row>
    <row r="121" spans="1:8" s="3" customFormat="1" ht="12.75" customHeight="1">
      <c r="A121" s="6"/>
      <c r="C121" s="9"/>
      <c r="D121" s="18"/>
      <c r="E121" s="14"/>
      <c r="F121" s="18"/>
      <c r="G121" s="19"/>
      <c r="H121" s="19"/>
    </row>
    <row r="122" spans="1:8" s="3" customFormat="1" ht="12.75" customHeight="1">
      <c r="A122" s="6"/>
      <c r="C122" s="9"/>
      <c r="D122" s="18"/>
      <c r="E122" s="14"/>
      <c r="F122" s="18"/>
      <c r="G122" s="19"/>
      <c r="H122" s="19"/>
    </row>
    <row r="123" spans="1:8" s="3" customFormat="1" ht="12.75" customHeight="1">
      <c r="A123" s="6"/>
      <c r="C123" s="9"/>
      <c r="D123" s="18"/>
      <c r="E123" s="14"/>
      <c r="F123" s="18"/>
      <c r="G123" s="19"/>
      <c r="H123" s="19"/>
    </row>
    <row r="124" spans="1:8" s="3" customFormat="1" ht="12.75" customHeight="1">
      <c r="A124" s="6"/>
      <c r="C124" s="9"/>
      <c r="D124" s="18"/>
      <c r="E124" s="14"/>
      <c r="F124" s="18"/>
      <c r="G124" s="19"/>
      <c r="H124" s="19"/>
    </row>
    <row r="125" spans="1:8" s="3" customFormat="1" ht="12.75" customHeight="1">
      <c r="A125" s="6"/>
      <c r="C125" s="9"/>
      <c r="D125" s="18"/>
      <c r="E125" s="14"/>
      <c r="F125" s="18"/>
      <c r="G125" s="19"/>
      <c r="H125" s="19"/>
    </row>
    <row r="126" spans="1:8" s="3" customFormat="1" ht="12.75" customHeight="1">
      <c r="A126" s="6"/>
      <c r="C126" s="9"/>
      <c r="D126" s="18"/>
      <c r="E126" s="14"/>
      <c r="F126" s="18"/>
      <c r="G126" s="19"/>
      <c r="H126" s="19"/>
    </row>
    <row r="127" spans="1:8" s="3" customFormat="1" ht="12.75" customHeight="1">
      <c r="A127" s="6"/>
      <c r="C127" s="9"/>
      <c r="D127" s="18"/>
      <c r="E127" s="14"/>
      <c r="F127" s="18"/>
      <c r="G127" s="19"/>
      <c r="H127" s="19"/>
    </row>
    <row r="128" spans="1:8" s="3" customFormat="1" ht="12.75" customHeight="1">
      <c r="A128" s="6"/>
      <c r="C128" s="9"/>
      <c r="D128" s="18"/>
      <c r="E128" s="14"/>
      <c r="F128" s="18"/>
      <c r="G128" s="19"/>
      <c r="H128" s="19"/>
    </row>
    <row r="129" spans="1:8" s="3" customFormat="1" ht="12.75" customHeight="1">
      <c r="A129" s="6"/>
      <c r="C129" s="9"/>
      <c r="D129" s="18"/>
      <c r="E129" s="14"/>
      <c r="F129" s="18"/>
      <c r="G129" s="19"/>
      <c r="H129" s="19"/>
    </row>
    <row r="130" spans="1:8" s="3" customFormat="1" ht="12.75" customHeight="1">
      <c r="A130" s="6"/>
      <c r="C130" s="9"/>
      <c r="D130" s="18"/>
      <c r="E130" s="14"/>
      <c r="F130" s="18"/>
      <c r="G130" s="19"/>
      <c r="H130" s="19"/>
    </row>
    <row r="131" spans="1:8" s="3" customFormat="1" ht="12.75" customHeight="1">
      <c r="A131" s="6"/>
      <c r="C131" s="9"/>
      <c r="D131" s="18"/>
      <c r="E131" s="14"/>
      <c r="F131" s="18"/>
      <c r="G131" s="19"/>
      <c r="H131" s="19"/>
    </row>
    <row r="132" spans="1:8" s="3" customFormat="1" ht="12.75" customHeight="1">
      <c r="A132" s="6"/>
      <c r="C132" s="9"/>
      <c r="D132" s="18"/>
      <c r="E132" s="14"/>
      <c r="F132" s="18"/>
      <c r="G132" s="19"/>
      <c r="H132" s="19"/>
    </row>
    <row r="133" spans="1:8" s="3" customFormat="1" ht="12.75" customHeight="1">
      <c r="A133" s="6"/>
      <c r="C133" s="9"/>
      <c r="D133" s="18"/>
      <c r="E133" s="14"/>
      <c r="F133" s="18"/>
      <c r="G133" s="19"/>
      <c r="H133" s="19"/>
    </row>
    <row r="134" spans="1:8" s="3" customFormat="1" ht="12.75" customHeight="1">
      <c r="A134" s="6"/>
      <c r="C134" s="9"/>
      <c r="D134" s="18"/>
      <c r="E134" s="14"/>
      <c r="F134" s="18"/>
      <c r="G134" s="19"/>
      <c r="H134" s="19"/>
    </row>
    <row r="135" spans="1:8" s="3" customFormat="1" ht="12.75" customHeight="1">
      <c r="A135" s="6"/>
      <c r="C135" s="9"/>
      <c r="D135" s="18"/>
      <c r="E135" s="14"/>
      <c r="F135" s="18"/>
      <c r="G135" s="19"/>
      <c r="H135" s="19"/>
    </row>
    <row r="136" spans="1:8" s="3" customFormat="1" ht="12.75" customHeight="1">
      <c r="A136" s="6"/>
      <c r="C136" s="9"/>
      <c r="D136" s="18"/>
      <c r="E136" s="14"/>
      <c r="F136" s="18"/>
      <c r="G136" s="19"/>
      <c r="H136" s="19"/>
    </row>
    <row r="137" spans="1:8" s="3" customFormat="1" ht="12.75" customHeight="1">
      <c r="A137" s="6"/>
      <c r="C137" s="9"/>
      <c r="D137" s="18"/>
      <c r="E137" s="14"/>
      <c r="F137" s="18"/>
      <c r="G137" s="19"/>
      <c r="H137" s="19"/>
    </row>
    <row r="138" spans="1:8" s="3" customFormat="1" ht="12.75" customHeight="1">
      <c r="A138" s="6"/>
      <c r="C138" s="9"/>
      <c r="D138" s="18"/>
      <c r="E138" s="14"/>
      <c r="F138" s="18"/>
      <c r="G138" s="19"/>
      <c r="H138" s="19"/>
    </row>
    <row r="139" spans="1:8" s="3" customFormat="1" ht="12.75" customHeight="1">
      <c r="A139" s="6"/>
      <c r="C139" s="9"/>
      <c r="D139" s="18"/>
      <c r="E139" s="14"/>
      <c r="F139" s="18"/>
      <c r="G139" s="19"/>
      <c r="H139" s="19"/>
    </row>
    <row r="140" spans="1:8" s="3" customFormat="1" ht="12.75" customHeight="1">
      <c r="A140" s="6"/>
      <c r="C140" s="9"/>
      <c r="D140" s="18"/>
      <c r="E140" s="14"/>
      <c r="F140" s="18"/>
      <c r="G140" s="19"/>
      <c r="H140" s="19"/>
    </row>
    <row r="141" spans="1:8" s="3" customFormat="1" ht="12.75" customHeight="1">
      <c r="A141" s="6"/>
      <c r="C141" s="9"/>
      <c r="D141" s="18"/>
      <c r="E141" s="14"/>
      <c r="F141" s="18"/>
      <c r="G141" s="19"/>
      <c r="H141" s="19"/>
    </row>
    <row r="142" spans="1:8" s="3" customFormat="1" ht="12.75" customHeight="1">
      <c r="A142" s="6"/>
      <c r="C142" s="9"/>
      <c r="D142" s="18"/>
      <c r="E142" s="14"/>
      <c r="F142" s="18"/>
      <c r="G142" s="19"/>
      <c r="H142" s="19"/>
    </row>
    <row r="143" spans="1:8" s="3" customFormat="1" ht="12.75" customHeight="1">
      <c r="A143" s="6"/>
      <c r="C143" s="9"/>
      <c r="D143" s="18"/>
      <c r="E143" s="14"/>
      <c r="F143" s="18"/>
      <c r="G143" s="19"/>
      <c r="H143" s="19"/>
    </row>
    <row r="144" spans="1:8" s="3" customFormat="1" ht="12.75" customHeight="1">
      <c r="A144" s="6"/>
      <c r="C144" s="9"/>
      <c r="D144" s="18"/>
      <c r="E144" s="14"/>
      <c r="F144" s="18"/>
      <c r="G144" s="19"/>
      <c r="H144" s="19"/>
    </row>
    <row r="145" spans="1:8" s="3" customFormat="1" ht="12.75" customHeight="1">
      <c r="A145" s="6"/>
      <c r="C145" s="9"/>
      <c r="D145" s="18"/>
      <c r="E145" s="14"/>
      <c r="F145" s="18"/>
      <c r="G145" s="19"/>
      <c r="H145" s="19"/>
    </row>
    <row r="146" spans="1:8" s="3" customFormat="1" ht="12.75" customHeight="1">
      <c r="A146" s="6"/>
      <c r="C146" s="9"/>
      <c r="D146" s="18"/>
      <c r="E146" s="14"/>
      <c r="F146" s="18"/>
      <c r="G146" s="19"/>
      <c r="H146" s="19"/>
    </row>
    <row r="147" spans="1:8" s="3" customFormat="1" ht="12.75" customHeight="1">
      <c r="A147" s="6"/>
      <c r="C147" s="9"/>
      <c r="D147" s="18"/>
      <c r="E147" s="14"/>
      <c r="F147" s="18"/>
      <c r="G147" s="19"/>
      <c r="H147" s="19"/>
    </row>
    <row r="148" spans="1:8" s="3" customFormat="1" ht="12.75" customHeight="1">
      <c r="A148" s="6"/>
      <c r="C148" s="9"/>
      <c r="D148" s="18"/>
      <c r="E148" s="14"/>
      <c r="F148" s="18"/>
      <c r="G148" s="19"/>
      <c r="H148" s="19"/>
    </row>
    <row r="149" spans="1:8" s="3" customFormat="1" ht="12.75" customHeight="1">
      <c r="A149" s="6"/>
      <c r="C149" s="9"/>
      <c r="D149" s="18"/>
      <c r="E149" s="14"/>
      <c r="F149" s="18"/>
      <c r="G149" s="19"/>
      <c r="H149" s="19"/>
    </row>
    <row r="150" spans="1:8" s="3" customFormat="1" ht="12.75" customHeight="1">
      <c r="A150" s="6"/>
      <c r="C150" s="9"/>
      <c r="D150" s="18"/>
      <c r="E150" s="14"/>
      <c r="F150" s="18"/>
      <c r="G150" s="19"/>
      <c r="H150" s="19"/>
    </row>
    <row r="151" spans="1:8" s="3" customFormat="1" ht="12.75" customHeight="1">
      <c r="A151" s="6"/>
      <c r="C151" s="9"/>
      <c r="D151" s="18"/>
      <c r="E151" s="14"/>
      <c r="F151" s="18"/>
      <c r="G151" s="19"/>
      <c r="H151" s="19"/>
    </row>
    <row r="152" spans="1:8" s="3" customFormat="1" ht="12.75" customHeight="1">
      <c r="A152" s="6"/>
      <c r="C152" s="9"/>
      <c r="D152" s="18"/>
      <c r="E152" s="14"/>
      <c r="F152" s="18"/>
      <c r="G152" s="19"/>
      <c r="H152" s="19"/>
    </row>
    <row r="153" spans="1:8" s="3" customFormat="1" ht="12.75" customHeight="1">
      <c r="A153" s="6"/>
      <c r="C153" s="9"/>
      <c r="D153" s="18"/>
      <c r="E153" s="14"/>
      <c r="F153" s="18"/>
      <c r="G153" s="19"/>
      <c r="H153" s="19"/>
    </row>
    <row r="154" spans="1:8" s="3" customFormat="1" ht="12.75" customHeight="1">
      <c r="A154" s="6"/>
      <c r="C154" s="9"/>
      <c r="D154" s="18"/>
      <c r="E154" s="14"/>
      <c r="F154" s="18"/>
      <c r="G154" s="19"/>
      <c r="H154" s="19"/>
    </row>
    <row r="155" spans="1:8" s="3" customFormat="1" ht="12.75" customHeight="1">
      <c r="A155" s="6"/>
      <c r="C155" s="9"/>
      <c r="D155" s="18"/>
      <c r="E155" s="14"/>
      <c r="F155" s="18"/>
      <c r="G155" s="19"/>
      <c r="H155" s="19"/>
    </row>
    <row r="156" spans="1:8" s="3" customFormat="1" ht="12.75" customHeight="1">
      <c r="A156" s="6"/>
      <c r="C156" s="9"/>
      <c r="D156" s="18"/>
      <c r="E156" s="14"/>
      <c r="F156" s="18"/>
      <c r="G156" s="19"/>
      <c r="H156" s="19"/>
    </row>
    <row r="157" spans="1:8" s="3" customFormat="1" ht="12.75" customHeight="1">
      <c r="A157" s="6"/>
      <c r="C157" s="9"/>
      <c r="D157" s="18"/>
      <c r="E157" s="14"/>
      <c r="F157" s="18"/>
      <c r="G157" s="19"/>
      <c r="H157" s="19"/>
    </row>
    <row r="158" spans="1:8" s="3" customFormat="1" ht="12.75" customHeight="1">
      <c r="A158" s="6"/>
      <c r="C158" s="9"/>
      <c r="D158" s="18"/>
      <c r="E158" s="14"/>
      <c r="F158" s="18"/>
      <c r="G158" s="19"/>
      <c r="H158" s="19"/>
    </row>
    <row r="159" spans="1:8" s="3" customFormat="1" ht="12.75" customHeight="1">
      <c r="A159" s="6"/>
      <c r="C159" s="9"/>
      <c r="D159" s="18"/>
      <c r="E159" s="14"/>
      <c r="F159" s="18"/>
      <c r="G159" s="19"/>
      <c r="H159" s="19"/>
    </row>
    <row r="160" spans="1:8" s="3" customFormat="1" ht="12.75" customHeight="1">
      <c r="A160" s="6"/>
      <c r="C160" s="9"/>
      <c r="D160" s="18"/>
      <c r="E160" s="14"/>
      <c r="F160" s="18"/>
      <c r="G160" s="19"/>
      <c r="H160" s="19"/>
    </row>
    <row r="161" spans="1:8" s="3" customFormat="1" ht="12.75" customHeight="1">
      <c r="A161" s="6"/>
      <c r="C161" s="9"/>
      <c r="D161" s="18"/>
      <c r="E161" s="14"/>
      <c r="F161" s="18"/>
      <c r="G161" s="19"/>
      <c r="H161" s="19"/>
    </row>
    <row r="162" spans="1:8" s="3" customFormat="1" ht="12.75" customHeight="1">
      <c r="A162" s="6"/>
      <c r="C162" s="9"/>
      <c r="D162" s="18"/>
      <c r="E162" s="14"/>
      <c r="F162" s="18"/>
      <c r="G162" s="19"/>
      <c r="H162" s="19"/>
    </row>
    <row r="163" spans="1:8" s="3" customFormat="1" ht="12.75" customHeight="1">
      <c r="A163" s="6"/>
      <c r="C163" s="9"/>
      <c r="D163" s="18"/>
      <c r="E163" s="14"/>
      <c r="F163" s="18"/>
      <c r="G163" s="19"/>
      <c r="H163" s="19"/>
    </row>
    <row r="164" spans="1:8" s="3" customFormat="1" ht="12.75" customHeight="1">
      <c r="A164" s="6"/>
      <c r="C164" s="9"/>
      <c r="D164" s="18"/>
      <c r="E164" s="14"/>
      <c r="F164" s="18"/>
      <c r="G164" s="19"/>
      <c r="H164" s="19"/>
    </row>
    <row r="165" spans="1:8" s="3" customFormat="1" ht="12.75" customHeight="1">
      <c r="A165" s="6"/>
      <c r="C165" s="9"/>
      <c r="D165" s="18"/>
      <c r="E165" s="14"/>
      <c r="F165" s="18"/>
      <c r="G165" s="19"/>
      <c r="H165" s="19"/>
    </row>
    <row r="166" spans="1:8" s="3" customFormat="1" ht="12.75" customHeight="1">
      <c r="A166" s="6"/>
      <c r="C166" s="9"/>
      <c r="D166" s="18"/>
      <c r="E166" s="14"/>
      <c r="F166" s="18"/>
      <c r="G166" s="19"/>
      <c r="H166" s="19"/>
    </row>
    <row r="167" spans="1:8" s="3" customFormat="1" ht="12.75" customHeight="1">
      <c r="A167" s="6"/>
      <c r="C167" s="9"/>
      <c r="D167" s="18"/>
      <c r="E167" s="14"/>
      <c r="F167" s="18"/>
      <c r="G167" s="19"/>
      <c r="H167" s="19"/>
    </row>
    <row r="168" spans="1:8" s="3" customFormat="1" ht="12.75" customHeight="1">
      <c r="A168" s="6"/>
      <c r="C168" s="9"/>
      <c r="D168" s="18"/>
      <c r="E168" s="14"/>
      <c r="F168" s="18"/>
      <c r="G168" s="19"/>
      <c r="H168" s="19"/>
    </row>
    <row r="169" spans="1:8" s="3" customFormat="1" ht="12.75" customHeight="1">
      <c r="A169" s="6"/>
      <c r="C169" s="9"/>
      <c r="D169" s="18"/>
      <c r="E169" s="14"/>
      <c r="F169" s="18"/>
      <c r="G169" s="19"/>
      <c r="H169" s="19"/>
    </row>
    <row r="170" spans="1:8" s="3" customFormat="1" ht="12.75" customHeight="1">
      <c r="A170" s="6"/>
      <c r="C170" s="9"/>
      <c r="D170" s="18"/>
      <c r="E170" s="14"/>
      <c r="F170" s="18"/>
      <c r="G170" s="19"/>
      <c r="H170" s="19"/>
    </row>
    <row r="171" spans="1:8" s="3" customFormat="1" ht="12.75" customHeight="1">
      <c r="A171" s="6"/>
      <c r="C171" s="9"/>
      <c r="D171" s="18"/>
      <c r="E171" s="14"/>
      <c r="F171" s="18"/>
      <c r="G171" s="19"/>
      <c r="H171" s="19"/>
    </row>
    <row r="172" spans="1:8" s="3" customFormat="1" ht="12.75" customHeight="1">
      <c r="A172" s="6"/>
      <c r="C172" s="9"/>
      <c r="D172" s="18"/>
      <c r="E172" s="14"/>
      <c r="F172" s="18"/>
      <c r="G172" s="19"/>
      <c r="H172" s="19"/>
    </row>
    <row r="173" spans="1:8" s="3" customFormat="1" ht="12.75" customHeight="1">
      <c r="A173" s="6"/>
      <c r="C173" s="9"/>
      <c r="D173" s="18"/>
      <c r="E173" s="14"/>
      <c r="F173" s="18"/>
      <c r="G173" s="19"/>
      <c r="H173" s="19"/>
    </row>
    <row r="174" spans="1:8" s="3" customFormat="1" ht="12.75" customHeight="1">
      <c r="A174" s="6"/>
      <c r="C174" s="9"/>
      <c r="D174" s="18"/>
      <c r="E174" s="14"/>
      <c r="F174" s="18"/>
      <c r="G174" s="19"/>
      <c r="H174" s="19"/>
    </row>
    <row r="175" spans="1:8" s="3" customFormat="1" ht="12.75" customHeight="1">
      <c r="A175" s="6"/>
      <c r="C175" s="9"/>
      <c r="D175" s="18"/>
      <c r="E175" s="14"/>
      <c r="F175" s="18"/>
      <c r="G175" s="19"/>
      <c r="H175" s="19"/>
    </row>
    <row r="176" spans="1:8" s="3" customFormat="1" ht="12.75" customHeight="1">
      <c r="A176" s="6"/>
      <c r="C176" s="9"/>
      <c r="D176" s="18"/>
      <c r="E176" s="14"/>
      <c r="F176" s="18"/>
      <c r="G176" s="19"/>
      <c r="H176" s="19"/>
    </row>
    <row r="177" spans="1:8" s="3" customFormat="1" ht="12.75" customHeight="1">
      <c r="A177" s="6"/>
      <c r="C177" s="9"/>
      <c r="D177" s="18"/>
      <c r="E177" s="14"/>
      <c r="F177" s="18"/>
      <c r="G177" s="19"/>
      <c r="H177" s="19"/>
    </row>
    <row r="178" spans="1:8" s="3" customFormat="1" ht="12.75" customHeight="1">
      <c r="A178" s="6"/>
      <c r="C178" s="9"/>
      <c r="D178" s="18"/>
      <c r="E178" s="14"/>
      <c r="F178" s="18"/>
      <c r="G178" s="19"/>
      <c r="H178" s="19"/>
    </row>
    <row r="179" spans="1:8" s="3" customFormat="1" ht="12.75" customHeight="1">
      <c r="A179" s="6"/>
      <c r="C179" s="9"/>
      <c r="D179" s="18"/>
      <c r="E179" s="14"/>
      <c r="F179" s="18"/>
      <c r="G179" s="19"/>
      <c r="H179" s="19"/>
    </row>
    <row r="180" spans="1:8" s="3" customFormat="1" ht="12.75" customHeight="1">
      <c r="A180" s="6"/>
      <c r="C180" s="9"/>
      <c r="D180" s="18"/>
      <c r="E180" s="14"/>
      <c r="F180" s="18"/>
      <c r="G180" s="19"/>
      <c r="H180" s="19"/>
    </row>
    <row r="181" spans="1:8" s="3" customFormat="1" ht="12.75" customHeight="1">
      <c r="A181" s="6"/>
      <c r="C181" s="9"/>
      <c r="D181" s="18"/>
      <c r="E181" s="14"/>
      <c r="F181" s="18"/>
      <c r="G181" s="19"/>
      <c r="H181" s="19"/>
    </row>
    <row r="182" spans="1:8" s="3" customFormat="1" ht="12.75" customHeight="1">
      <c r="A182" s="6"/>
      <c r="C182" s="9"/>
      <c r="D182" s="18"/>
      <c r="E182" s="14"/>
      <c r="F182" s="18"/>
      <c r="G182" s="19"/>
      <c r="H182" s="19"/>
    </row>
    <row r="183" spans="1:8" s="3" customFormat="1" ht="12.75" customHeight="1">
      <c r="A183" s="6"/>
      <c r="C183" s="9"/>
      <c r="D183" s="18"/>
      <c r="E183" s="14"/>
      <c r="F183" s="18"/>
      <c r="G183" s="19"/>
      <c r="H183" s="19"/>
    </row>
    <row r="184" spans="1:8" s="3" customFormat="1" ht="12.75" customHeight="1">
      <c r="A184" s="6"/>
      <c r="C184" s="9"/>
      <c r="D184" s="18"/>
      <c r="E184" s="14"/>
      <c r="F184" s="18"/>
      <c r="G184" s="19"/>
      <c r="H184" s="19"/>
    </row>
    <row r="185" spans="1:8" s="3" customFormat="1" ht="12.75" customHeight="1">
      <c r="A185" s="6"/>
      <c r="C185" s="9"/>
      <c r="D185" s="18"/>
      <c r="E185" s="14"/>
      <c r="F185" s="18"/>
      <c r="G185" s="19"/>
      <c r="H185" s="19"/>
    </row>
    <row r="186" spans="1:8" s="3" customFormat="1" ht="12.75" customHeight="1">
      <c r="A186" s="6"/>
      <c r="C186" s="9"/>
      <c r="D186" s="18"/>
      <c r="E186" s="14"/>
      <c r="F186" s="18"/>
      <c r="G186" s="19"/>
      <c r="H186" s="19"/>
    </row>
    <row r="187" spans="1:8" s="3" customFormat="1" ht="12.75" customHeight="1">
      <c r="A187" s="6"/>
      <c r="C187" s="9"/>
      <c r="D187" s="18"/>
      <c r="E187" s="14"/>
      <c r="F187" s="18"/>
      <c r="G187" s="19"/>
      <c r="H187" s="19"/>
    </row>
    <row r="188" spans="1:8" s="3" customFormat="1" ht="12.75" customHeight="1">
      <c r="A188" s="6"/>
      <c r="C188" s="9"/>
      <c r="D188" s="18"/>
      <c r="E188" s="14"/>
      <c r="F188" s="18"/>
      <c r="G188" s="19"/>
      <c r="H188" s="19"/>
    </row>
    <row r="189" spans="1:8" s="3" customFormat="1" ht="12.75" customHeight="1">
      <c r="A189" s="6"/>
      <c r="C189" s="9"/>
      <c r="D189" s="18"/>
      <c r="E189" s="14"/>
      <c r="F189" s="18"/>
      <c r="G189" s="19"/>
      <c r="H189" s="19"/>
    </row>
    <row r="190" spans="1:8" s="3" customFormat="1" ht="12.75" customHeight="1">
      <c r="A190" s="6"/>
      <c r="C190" s="9"/>
      <c r="D190" s="18"/>
      <c r="E190" s="14"/>
      <c r="F190" s="18"/>
      <c r="G190" s="19"/>
      <c r="H190" s="19"/>
    </row>
    <row r="191" spans="1:8" s="3" customFormat="1" ht="12.75" customHeight="1">
      <c r="A191" s="6"/>
      <c r="C191" s="9"/>
      <c r="D191" s="18"/>
      <c r="E191" s="14"/>
      <c r="F191" s="18"/>
      <c r="G191" s="19"/>
      <c r="H191" s="19"/>
    </row>
    <row r="192" spans="1:8" s="3" customFormat="1" ht="12.75" customHeight="1">
      <c r="A192" s="6"/>
      <c r="C192" s="9"/>
      <c r="D192" s="18"/>
      <c r="E192" s="14"/>
      <c r="F192" s="18"/>
      <c r="G192" s="19"/>
      <c r="H192" s="19"/>
    </row>
    <row r="193" spans="1:8" s="3" customFormat="1" ht="12.75" customHeight="1">
      <c r="A193" s="6"/>
      <c r="C193" s="9"/>
      <c r="D193" s="18"/>
      <c r="E193" s="14"/>
      <c r="F193" s="18"/>
      <c r="G193" s="19"/>
      <c r="H193" s="19"/>
    </row>
    <row r="194" spans="1:8" s="3" customFormat="1" ht="12.75" customHeight="1">
      <c r="A194" s="6"/>
      <c r="C194" s="9"/>
      <c r="D194" s="18"/>
      <c r="E194" s="14"/>
      <c r="F194" s="18"/>
      <c r="G194" s="19"/>
      <c r="H194" s="19"/>
    </row>
    <row r="195" spans="1:8" s="3" customFormat="1" ht="12.75" customHeight="1">
      <c r="A195" s="6"/>
      <c r="C195" s="9"/>
      <c r="D195" s="18"/>
      <c r="E195" s="14"/>
      <c r="F195" s="18"/>
      <c r="G195" s="19"/>
      <c r="H195" s="19"/>
    </row>
    <row r="196" spans="1:8" s="3" customFormat="1" ht="12.75" customHeight="1">
      <c r="A196" s="6"/>
      <c r="C196" s="9"/>
      <c r="D196" s="18"/>
      <c r="E196" s="14"/>
      <c r="F196" s="18"/>
      <c r="G196" s="19"/>
      <c r="H196" s="19"/>
    </row>
    <row r="197" spans="1:8" s="3" customFormat="1" ht="12.75" customHeight="1">
      <c r="A197" s="6"/>
      <c r="C197" s="9"/>
      <c r="D197" s="18"/>
      <c r="E197" s="14"/>
      <c r="F197" s="18"/>
      <c r="G197" s="19"/>
      <c r="H197" s="19"/>
    </row>
    <row r="198" spans="1:8" s="3" customFormat="1" ht="12.75" customHeight="1">
      <c r="A198" s="6"/>
      <c r="C198" s="9"/>
      <c r="D198" s="18"/>
      <c r="E198" s="14"/>
      <c r="F198" s="18"/>
      <c r="G198" s="19"/>
      <c r="H198" s="19"/>
    </row>
    <row r="199" spans="1:8" s="3" customFormat="1" ht="12.75" customHeight="1">
      <c r="A199" s="6"/>
      <c r="C199" s="9"/>
      <c r="D199" s="18"/>
      <c r="E199" s="14"/>
      <c r="F199" s="18"/>
      <c r="G199" s="19"/>
      <c r="H199" s="19"/>
    </row>
    <row r="200" spans="1:8" s="3" customFormat="1" ht="12.75" customHeight="1">
      <c r="A200" s="6"/>
      <c r="C200" s="9"/>
      <c r="D200" s="18"/>
      <c r="E200" s="14"/>
      <c r="F200" s="18"/>
      <c r="G200" s="19"/>
      <c r="H200" s="19"/>
    </row>
    <row r="201" spans="1:8" s="3" customFormat="1" ht="12.75" customHeight="1">
      <c r="A201" s="6"/>
      <c r="C201" s="9"/>
      <c r="D201" s="18"/>
      <c r="E201" s="14"/>
      <c r="F201" s="18"/>
      <c r="G201" s="19"/>
      <c r="H201" s="19"/>
    </row>
    <row r="202" spans="1:8" s="3" customFormat="1" ht="12.75" customHeight="1">
      <c r="A202" s="6"/>
      <c r="C202" s="9"/>
      <c r="D202" s="18"/>
      <c r="E202" s="14"/>
      <c r="F202" s="18"/>
      <c r="G202" s="19"/>
      <c r="H202" s="19"/>
    </row>
    <row r="203" spans="1:8" s="3" customFormat="1" ht="12.75" customHeight="1">
      <c r="A203" s="6"/>
      <c r="C203" s="9"/>
      <c r="D203" s="18"/>
      <c r="E203" s="14"/>
      <c r="F203" s="18"/>
      <c r="G203" s="19"/>
      <c r="H203" s="19"/>
    </row>
    <row r="204" spans="1:8" s="3" customFormat="1" ht="12.75" customHeight="1">
      <c r="A204" s="6"/>
      <c r="C204" s="9"/>
      <c r="D204" s="18"/>
      <c r="E204" s="14"/>
      <c r="F204" s="18"/>
      <c r="G204" s="19"/>
      <c r="H204" s="19"/>
    </row>
    <row r="205" spans="1:8" s="3" customFormat="1" ht="12.75" customHeight="1">
      <c r="A205" s="6"/>
      <c r="C205" s="9"/>
      <c r="D205" s="18"/>
      <c r="E205" s="14"/>
      <c r="F205" s="18"/>
      <c r="G205" s="19"/>
      <c r="H205" s="19"/>
    </row>
    <row r="206" spans="1:8" s="3" customFormat="1" ht="12.75" customHeight="1">
      <c r="A206" s="6"/>
      <c r="C206" s="9"/>
      <c r="D206" s="18"/>
      <c r="E206" s="14"/>
      <c r="F206" s="18"/>
      <c r="G206" s="19"/>
      <c r="H206" s="19"/>
    </row>
    <row r="207" spans="1:8" s="3" customFormat="1" ht="12.75" customHeight="1">
      <c r="A207" s="6"/>
      <c r="C207" s="9"/>
      <c r="D207" s="18"/>
      <c r="E207" s="14"/>
      <c r="F207" s="18"/>
      <c r="G207" s="19"/>
      <c r="H207" s="19"/>
    </row>
    <row r="208" spans="1:8" s="3" customFormat="1" ht="12.75" customHeight="1">
      <c r="A208" s="6"/>
      <c r="C208" s="9"/>
      <c r="D208" s="18"/>
      <c r="E208" s="14"/>
      <c r="F208" s="18"/>
      <c r="G208" s="19"/>
      <c r="H208" s="19"/>
    </row>
    <row r="209" spans="1:8" s="3" customFormat="1" ht="12.75" customHeight="1">
      <c r="A209" s="6"/>
      <c r="C209" s="9"/>
      <c r="D209" s="18"/>
      <c r="E209" s="14"/>
      <c r="F209" s="18"/>
      <c r="G209" s="19"/>
      <c r="H209" s="19"/>
    </row>
    <row r="210" spans="1:8" s="3" customFormat="1" ht="12.75" customHeight="1">
      <c r="A210" s="6"/>
      <c r="C210" s="9"/>
      <c r="D210" s="18"/>
      <c r="E210" s="14"/>
      <c r="F210" s="18"/>
      <c r="G210" s="19"/>
      <c r="H210" s="19"/>
    </row>
    <row r="211" spans="1:8" s="3" customFormat="1" ht="12.75" customHeight="1">
      <c r="A211" s="6"/>
      <c r="C211" s="9"/>
      <c r="D211" s="18"/>
      <c r="E211" s="14"/>
      <c r="F211" s="18"/>
      <c r="G211" s="19"/>
      <c r="H211" s="19"/>
    </row>
    <row r="212" spans="1:8" s="3" customFormat="1" ht="12.75" customHeight="1">
      <c r="A212" s="6"/>
      <c r="C212" s="9"/>
      <c r="D212" s="18"/>
      <c r="E212" s="14"/>
      <c r="F212" s="18"/>
      <c r="G212" s="19"/>
      <c r="H212" s="19"/>
    </row>
    <row r="213" spans="1:8" s="3" customFormat="1" ht="12.75" customHeight="1">
      <c r="A213" s="6"/>
      <c r="C213" s="9"/>
      <c r="D213" s="18"/>
      <c r="E213" s="14"/>
      <c r="F213" s="18"/>
      <c r="G213" s="19"/>
      <c r="H213" s="19"/>
    </row>
    <row r="214" spans="1:8" s="3" customFormat="1" ht="12.75" customHeight="1">
      <c r="A214" s="6"/>
      <c r="C214" s="9"/>
      <c r="D214" s="18"/>
      <c r="E214" s="14"/>
      <c r="F214" s="18"/>
      <c r="G214" s="19"/>
      <c r="H214" s="19"/>
    </row>
    <row r="215" spans="1:8" s="3" customFormat="1" ht="12.75" customHeight="1">
      <c r="A215" s="6"/>
      <c r="C215" s="9"/>
      <c r="D215" s="18"/>
      <c r="E215" s="14"/>
      <c r="F215" s="18"/>
      <c r="G215" s="19"/>
      <c r="H215" s="19"/>
    </row>
    <row r="216" spans="1:8" s="3" customFormat="1" ht="12.75" customHeight="1">
      <c r="A216" s="6"/>
      <c r="C216" s="9"/>
      <c r="D216" s="18"/>
      <c r="E216" s="14"/>
      <c r="F216" s="18"/>
      <c r="G216" s="19"/>
      <c r="H216" s="19"/>
    </row>
    <row r="217" spans="1:8" s="3" customFormat="1" ht="12.75" customHeight="1">
      <c r="A217" s="6"/>
      <c r="C217" s="9"/>
      <c r="D217" s="18"/>
      <c r="E217" s="14"/>
      <c r="F217" s="18"/>
      <c r="G217" s="19"/>
      <c r="H217" s="19"/>
    </row>
    <row r="218" spans="1:8" s="3" customFormat="1" ht="12.75" customHeight="1">
      <c r="A218" s="6"/>
      <c r="C218" s="9"/>
      <c r="D218" s="18"/>
      <c r="E218" s="14"/>
      <c r="F218" s="18"/>
      <c r="G218" s="19"/>
      <c r="H218" s="19"/>
    </row>
    <row r="219" spans="1:8" s="3" customFormat="1" ht="12.75" customHeight="1">
      <c r="A219" s="6"/>
      <c r="C219" s="9"/>
      <c r="D219" s="18"/>
      <c r="E219" s="14"/>
      <c r="F219" s="18"/>
      <c r="G219" s="19"/>
      <c r="H219" s="19"/>
    </row>
    <row r="220" spans="1:8" s="3" customFormat="1" ht="12.75" customHeight="1">
      <c r="A220" s="6"/>
      <c r="C220" s="9"/>
      <c r="D220" s="18"/>
      <c r="E220" s="14"/>
      <c r="F220" s="18"/>
      <c r="G220" s="19"/>
      <c r="H220" s="19"/>
    </row>
    <row r="221" spans="1:8" s="3" customFormat="1" ht="12.75" customHeight="1">
      <c r="A221" s="6"/>
      <c r="C221" s="9"/>
      <c r="D221" s="18"/>
      <c r="E221" s="14"/>
      <c r="F221" s="18"/>
      <c r="G221" s="19"/>
      <c r="H221" s="19"/>
    </row>
    <row r="222" spans="1:8" s="3" customFormat="1" ht="12.75" customHeight="1">
      <c r="A222" s="6"/>
      <c r="C222" s="9"/>
      <c r="D222" s="18"/>
      <c r="E222" s="14"/>
      <c r="F222" s="18"/>
      <c r="G222" s="19"/>
      <c r="H222" s="19"/>
    </row>
    <row r="223" spans="1:8" s="3" customFormat="1" ht="12.75" customHeight="1">
      <c r="A223" s="6"/>
      <c r="C223" s="9"/>
      <c r="D223" s="18"/>
      <c r="E223" s="14"/>
      <c r="F223" s="18"/>
      <c r="G223" s="19"/>
      <c r="H223" s="19"/>
    </row>
    <row r="224" spans="1:8" s="3" customFormat="1" ht="12.75" customHeight="1">
      <c r="A224" s="6"/>
      <c r="C224" s="9"/>
      <c r="D224" s="18"/>
      <c r="E224" s="14"/>
      <c r="F224" s="18"/>
      <c r="G224" s="19"/>
      <c r="H224" s="19"/>
    </row>
    <row r="225" spans="1:8" s="3" customFormat="1" ht="12.75" customHeight="1">
      <c r="A225" s="6"/>
      <c r="C225" s="9"/>
      <c r="D225" s="18"/>
      <c r="E225" s="14"/>
      <c r="F225" s="18"/>
      <c r="G225" s="19"/>
      <c r="H225" s="19"/>
    </row>
    <row r="226" spans="1:8" s="3" customFormat="1" ht="12.75" customHeight="1">
      <c r="A226" s="6"/>
      <c r="C226" s="9"/>
      <c r="D226" s="18"/>
      <c r="E226" s="14"/>
      <c r="F226" s="18"/>
      <c r="G226" s="19"/>
      <c r="H226" s="19"/>
    </row>
    <row r="227" spans="1:8" s="3" customFormat="1" ht="12.75" customHeight="1">
      <c r="A227" s="6"/>
      <c r="C227" s="9"/>
      <c r="D227" s="18"/>
      <c r="E227" s="14"/>
      <c r="F227" s="18"/>
      <c r="G227" s="19"/>
      <c r="H227" s="19"/>
    </row>
    <row r="228" spans="1:8" s="3" customFormat="1" ht="12.75" customHeight="1">
      <c r="A228" s="6"/>
      <c r="C228" s="9"/>
      <c r="D228" s="18"/>
      <c r="E228" s="14"/>
      <c r="F228" s="18"/>
      <c r="G228" s="19"/>
      <c r="H228" s="19"/>
    </row>
    <row r="229" spans="1:8" s="3" customFormat="1" ht="12.75" customHeight="1">
      <c r="A229" s="6"/>
      <c r="C229" s="9"/>
      <c r="D229" s="18"/>
      <c r="E229" s="14"/>
      <c r="F229" s="18"/>
      <c r="G229" s="19"/>
      <c r="H229" s="19"/>
    </row>
    <row r="230" spans="1:8" s="3" customFormat="1" ht="12.75" customHeight="1">
      <c r="A230" s="6"/>
      <c r="C230" s="9"/>
      <c r="D230" s="18"/>
      <c r="E230" s="14"/>
      <c r="F230" s="18"/>
      <c r="G230" s="19"/>
      <c r="H230" s="19"/>
    </row>
    <row r="231" spans="1:8" s="3" customFormat="1" ht="12.75" customHeight="1">
      <c r="A231" s="6"/>
      <c r="C231" s="9"/>
      <c r="D231" s="18"/>
      <c r="E231" s="14"/>
      <c r="F231" s="18"/>
      <c r="G231" s="19"/>
      <c r="H231" s="19"/>
    </row>
    <row r="232" spans="1:8" s="3" customFormat="1" ht="12.75" customHeight="1">
      <c r="A232" s="6"/>
      <c r="C232" s="9"/>
      <c r="D232" s="18"/>
      <c r="E232" s="14"/>
      <c r="F232" s="18"/>
      <c r="G232" s="19"/>
      <c r="H232" s="19"/>
    </row>
    <row r="233" spans="1:8" s="3" customFormat="1" ht="12.75" customHeight="1">
      <c r="A233" s="6"/>
      <c r="C233" s="9"/>
      <c r="D233" s="18"/>
      <c r="E233" s="14"/>
      <c r="F233" s="18"/>
      <c r="G233" s="19"/>
      <c r="H233" s="19"/>
    </row>
    <row r="234" spans="1:8" s="3" customFormat="1" ht="12.75" customHeight="1">
      <c r="A234" s="6"/>
      <c r="C234" s="9"/>
      <c r="D234" s="18"/>
      <c r="E234" s="14"/>
      <c r="F234" s="18"/>
      <c r="G234" s="19"/>
      <c r="H234" s="19"/>
    </row>
    <row r="235" spans="1:8" s="3" customFormat="1" ht="12.75" customHeight="1">
      <c r="A235" s="6"/>
      <c r="C235" s="9"/>
      <c r="D235" s="18"/>
      <c r="E235" s="14"/>
      <c r="F235" s="18"/>
      <c r="G235" s="19"/>
      <c r="H235" s="19"/>
    </row>
    <row r="236" spans="1:8" s="3" customFormat="1" ht="12.75" customHeight="1">
      <c r="A236" s="6"/>
      <c r="C236" s="9"/>
      <c r="D236" s="18"/>
      <c r="E236" s="14"/>
      <c r="F236" s="18"/>
      <c r="G236" s="19"/>
      <c r="H236" s="19"/>
    </row>
    <row r="237" spans="1:8" s="3" customFormat="1" ht="12.75" customHeight="1">
      <c r="A237" s="6"/>
      <c r="C237" s="9"/>
      <c r="D237" s="18"/>
      <c r="E237" s="14"/>
      <c r="F237" s="18"/>
      <c r="G237" s="19"/>
      <c r="H237" s="19"/>
    </row>
    <row r="238" spans="1:8" s="3" customFormat="1" ht="12.75" customHeight="1">
      <c r="A238" s="6"/>
      <c r="C238" s="9"/>
      <c r="D238" s="18"/>
      <c r="E238" s="14"/>
      <c r="F238" s="18"/>
      <c r="G238" s="19"/>
      <c r="H238" s="19"/>
    </row>
    <row r="239" spans="1:8" s="3" customFormat="1" ht="12.75" customHeight="1">
      <c r="A239" s="6"/>
      <c r="C239" s="9"/>
      <c r="D239" s="18"/>
      <c r="E239" s="14"/>
      <c r="F239" s="18"/>
      <c r="G239" s="19"/>
      <c r="H239" s="19"/>
    </row>
    <row r="240" spans="1:8" s="3" customFormat="1" ht="12.75" customHeight="1">
      <c r="A240" s="6"/>
      <c r="C240" s="9"/>
      <c r="D240" s="18"/>
      <c r="E240" s="14"/>
      <c r="F240" s="18"/>
      <c r="G240" s="19"/>
      <c r="H240" s="19"/>
    </row>
    <row r="241" spans="1:8" s="3" customFormat="1" ht="12.75" customHeight="1">
      <c r="A241" s="6"/>
      <c r="C241" s="9"/>
      <c r="D241" s="18"/>
      <c r="E241" s="14"/>
      <c r="F241" s="18"/>
      <c r="G241" s="19"/>
      <c r="H241" s="19"/>
    </row>
    <row r="242" spans="1:8" s="3" customFormat="1" ht="12.75" customHeight="1">
      <c r="A242" s="6"/>
      <c r="C242" s="9"/>
      <c r="D242" s="18"/>
      <c r="E242" s="14"/>
      <c r="F242" s="18"/>
      <c r="G242" s="19"/>
      <c r="H242" s="19"/>
    </row>
    <row r="243" spans="1:8" s="3" customFormat="1" ht="12.75" customHeight="1">
      <c r="A243" s="6"/>
      <c r="C243" s="9"/>
      <c r="D243" s="18"/>
      <c r="E243" s="14"/>
      <c r="F243" s="18"/>
      <c r="G243" s="19"/>
      <c r="H243" s="19"/>
    </row>
    <row r="244" spans="1:8" s="3" customFormat="1" ht="12.75" customHeight="1">
      <c r="A244" s="6"/>
      <c r="C244" s="9"/>
      <c r="D244" s="18"/>
      <c r="E244" s="14"/>
      <c r="F244" s="18"/>
      <c r="G244" s="19"/>
      <c r="H244" s="19"/>
    </row>
    <row r="245" spans="1:8" s="3" customFormat="1" ht="12.75" customHeight="1">
      <c r="A245" s="6"/>
      <c r="C245" s="9"/>
      <c r="D245" s="18"/>
      <c r="E245" s="14"/>
      <c r="F245" s="18"/>
      <c r="G245" s="19"/>
      <c r="H245" s="19"/>
    </row>
    <row r="246" spans="1:8" s="3" customFormat="1" ht="12.75" customHeight="1">
      <c r="A246" s="6"/>
      <c r="C246" s="9"/>
      <c r="D246" s="18"/>
      <c r="E246" s="14"/>
      <c r="F246" s="18"/>
      <c r="G246" s="19"/>
      <c r="H246" s="19"/>
    </row>
    <row r="247" spans="1:8" s="3" customFormat="1" ht="12.75" customHeight="1">
      <c r="A247" s="6"/>
      <c r="C247" s="9"/>
      <c r="D247" s="18"/>
      <c r="E247" s="14"/>
      <c r="F247" s="18"/>
      <c r="G247" s="19"/>
      <c r="H247" s="19"/>
    </row>
    <row r="248" spans="1:8" s="3" customFormat="1" ht="12.75" customHeight="1">
      <c r="A248" s="6"/>
      <c r="C248" s="9"/>
      <c r="D248" s="18"/>
      <c r="E248" s="14"/>
      <c r="F248" s="18"/>
      <c r="G248" s="19"/>
      <c r="H248" s="19"/>
    </row>
    <row r="249" spans="1:8" s="3" customFormat="1" ht="12.75" customHeight="1">
      <c r="A249" s="6"/>
      <c r="C249" s="9"/>
      <c r="D249" s="18"/>
      <c r="E249" s="14"/>
      <c r="F249" s="18"/>
      <c r="G249" s="19"/>
      <c r="H249" s="19"/>
    </row>
    <row r="250" spans="1:8" s="3" customFormat="1" ht="12.75" customHeight="1">
      <c r="A250" s="6"/>
      <c r="C250" s="9"/>
      <c r="D250" s="18"/>
      <c r="E250" s="14"/>
      <c r="F250" s="18"/>
      <c r="G250" s="19"/>
      <c r="H250" s="19"/>
    </row>
    <row r="251" spans="1:8" s="3" customFormat="1" ht="12.75" customHeight="1">
      <c r="A251" s="6"/>
      <c r="C251" s="9"/>
      <c r="D251" s="18"/>
      <c r="E251" s="14"/>
      <c r="F251" s="18"/>
      <c r="G251" s="19"/>
      <c r="H251" s="19"/>
    </row>
    <row r="252" spans="1:8" s="3" customFormat="1" ht="12.75" customHeight="1">
      <c r="A252" s="6"/>
      <c r="C252" s="9"/>
      <c r="D252" s="18"/>
      <c r="E252" s="14"/>
      <c r="F252" s="18"/>
      <c r="G252" s="19"/>
      <c r="H252" s="19"/>
    </row>
    <row r="253" spans="1:8" s="3" customFormat="1" ht="12.75" customHeight="1">
      <c r="A253" s="6"/>
      <c r="C253" s="9"/>
      <c r="D253" s="18"/>
      <c r="E253" s="14"/>
      <c r="F253" s="18"/>
      <c r="G253" s="19"/>
      <c r="H253" s="19"/>
    </row>
    <row r="254" spans="1:8" s="3" customFormat="1" ht="12.75" customHeight="1">
      <c r="A254" s="6"/>
      <c r="C254" s="9"/>
      <c r="D254" s="18"/>
      <c r="E254" s="14"/>
      <c r="F254" s="18"/>
      <c r="G254" s="19"/>
      <c r="H254" s="19"/>
    </row>
    <row r="255" spans="1:8" s="3" customFormat="1" ht="12.75" customHeight="1">
      <c r="A255" s="6"/>
      <c r="C255" s="9"/>
      <c r="D255" s="18"/>
      <c r="E255" s="14"/>
      <c r="F255" s="18"/>
      <c r="G255" s="19"/>
      <c r="H255" s="19"/>
    </row>
    <row r="256" spans="1:8" s="3" customFormat="1" ht="12.75" customHeight="1">
      <c r="A256" s="6"/>
      <c r="C256" s="9"/>
      <c r="D256" s="18"/>
      <c r="E256" s="14"/>
      <c r="F256" s="18"/>
      <c r="G256" s="19"/>
      <c r="H256" s="19"/>
    </row>
    <row r="257" spans="1:8" s="3" customFormat="1" ht="12.75" customHeight="1">
      <c r="A257" s="6"/>
      <c r="C257" s="9"/>
      <c r="D257" s="18"/>
      <c r="E257" s="14"/>
      <c r="F257" s="18"/>
      <c r="G257" s="19"/>
      <c r="H257" s="19"/>
    </row>
    <row r="258" spans="1:8" s="3" customFormat="1" ht="12.75" customHeight="1">
      <c r="A258" s="6"/>
      <c r="C258" s="9"/>
      <c r="D258" s="18"/>
      <c r="E258" s="14"/>
      <c r="F258" s="18"/>
      <c r="G258" s="19"/>
      <c r="H258" s="19"/>
    </row>
    <row r="259" spans="1:8" s="3" customFormat="1" ht="12.75" customHeight="1">
      <c r="A259" s="6"/>
      <c r="C259" s="9"/>
      <c r="D259" s="18"/>
      <c r="E259" s="14"/>
      <c r="F259" s="18"/>
      <c r="G259" s="19"/>
      <c r="H259" s="19"/>
    </row>
    <row r="260" spans="1:8" s="3" customFormat="1" ht="12.75" customHeight="1">
      <c r="A260" s="6"/>
      <c r="C260" s="9"/>
      <c r="D260" s="18"/>
      <c r="E260" s="14"/>
      <c r="F260" s="18"/>
      <c r="G260" s="19"/>
      <c r="H260" s="19"/>
    </row>
    <row r="261" spans="1:8" s="3" customFormat="1" ht="12.75" customHeight="1">
      <c r="A261" s="6"/>
      <c r="C261" s="9"/>
      <c r="D261" s="18"/>
      <c r="E261" s="14"/>
      <c r="F261" s="18"/>
      <c r="G261" s="19"/>
      <c r="H261" s="19"/>
    </row>
    <row r="262" spans="1:8" s="3" customFormat="1" ht="12.75" customHeight="1">
      <c r="A262" s="6"/>
      <c r="C262" s="9"/>
      <c r="D262" s="18"/>
      <c r="E262" s="14"/>
      <c r="F262" s="18"/>
      <c r="G262" s="19"/>
      <c r="H262" s="19"/>
    </row>
    <row r="263" spans="1:8" s="3" customFormat="1" ht="12.75" customHeight="1">
      <c r="A263" s="6"/>
      <c r="C263" s="9"/>
      <c r="D263" s="18"/>
      <c r="E263" s="14"/>
      <c r="F263" s="18"/>
      <c r="G263" s="19"/>
      <c r="H263" s="19"/>
    </row>
    <row r="264" spans="1:8" s="3" customFormat="1" ht="12.75" customHeight="1">
      <c r="A264" s="6"/>
      <c r="C264" s="9"/>
      <c r="D264" s="18"/>
      <c r="E264" s="14"/>
      <c r="F264" s="18"/>
      <c r="G264" s="19"/>
      <c r="H264" s="19"/>
    </row>
    <row r="265" spans="1:8" s="3" customFormat="1" ht="12.75" customHeight="1">
      <c r="A265" s="6"/>
      <c r="C265" s="9"/>
      <c r="D265" s="18"/>
      <c r="E265" s="14"/>
      <c r="F265" s="18"/>
      <c r="G265" s="19"/>
      <c r="H265" s="19"/>
    </row>
    <row r="266" spans="1:8" s="3" customFormat="1" ht="12.75" customHeight="1">
      <c r="A266" s="6"/>
      <c r="C266" s="9"/>
      <c r="D266" s="18"/>
      <c r="E266" s="14"/>
      <c r="F266" s="18"/>
      <c r="G266" s="19"/>
      <c r="H266" s="19"/>
    </row>
    <row r="267" spans="1:8" s="3" customFormat="1" ht="12.75" customHeight="1">
      <c r="A267" s="6"/>
      <c r="C267" s="9"/>
      <c r="D267" s="18"/>
      <c r="E267" s="14"/>
      <c r="F267" s="18"/>
      <c r="G267" s="19"/>
      <c r="H267" s="19"/>
    </row>
    <row r="268" spans="1:8" s="3" customFormat="1" ht="12.75" customHeight="1">
      <c r="A268" s="6"/>
      <c r="C268" s="9"/>
      <c r="D268" s="18"/>
      <c r="E268" s="14"/>
      <c r="F268" s="18"/>
      <c r="G268" s="19"/>
      <c r="H268" s="19"/>
    </row>
    <row r="269" spans="1:8" s="3" customFormat="1" ht="12.75" customHeight="1">
      <c r="A269" s="6"/>
      <c r="C269" s="9"/>
      <c r="D269" s="18"/>
      <c r="E269" s="14"/>
      <c r="F269" s="18"/>
      <c r="G269" s="19"/>
      <c r="H269" s="19"/>
    </row>
    <row r="270" spans="1:8" s="3" customFormat="1" ht="12.75" customHeight="1">
      <c r="A270" s="6"/>
      <c r="C270" s="9"/>
      <c r="D270" s="18"/>
      <c r="E270" s="14"/>
      <c r="F270" s="18"/>
      <c r="G270" s="19"/>
      <c r="H270" s="19"/>
    </row>
    <row r="271" spans="1:8" s="3" customFormat="1" ht="12.75" customHeight="1">
      <c r="A271" s="6"/>
      <c r="C271" s="9"/>
      <c r="D271" s="18"/>
      <c r="E271" s="14"/>
      <c r="F271" s="18"/>
      <c r="G271" s="19"/>
      <c r="H271" s="19"/>
    </row>
    <row r="272" spans="1:8" s="3" customFormat="1" ht="12.75" customHeight="1">
      <c r="A272" s="6"/>
      <c r="C272" s="9"/>
      <c r="D272" s="18"/>
      <c r="E272" s="14"/>
      <c r="F272" s="18"/>
      <c r="G272" s="19"/>
      <c r="H272" s="19"/>
    </row>
    <row r="273" spans="1:8" s="3" customFormat="1" ht="12.75" customHeight="1">
      <c r="A273" s="6"/>
      <c r="C273" s="9"/>
      <c r="D273" s="18"/>
      <c r="E273" s="14"/>
      <c r="F273" s="18"/>
      <c r="G273" s="19"/>
      <c r="H273" s="19"/>
    </row>
    <row r="274" spans="1:8" s="3" customFormat="1" ht="12.75" customHeight="1">
      <c r="A274" s="6"/>
      <c r="C274" s="9"/>
      <c r="D274" s="18"/>
      <c r="E274" s="14"/>
      <c r="F274" s="18"/>
      <c r="G274" s="19"/>
      <c r="H274" s="19"/>
    </row>
    <row r="275" spans="1:8" s="3" customFormat="1" ht="12.75" customHeight="1">
      <c r="A275" s="6"/>
      <c r="C275" s="9"/>
      <c r="D275" s="18"/>
      <c r="E275" s="14"/>
      <c r="F275" s="18"/>
      <c r="G275" s="19"/>
      <c r="H275" s="19"/>
    </row>
    <row r="276" spans="1:8" s="3" customFormat="1" ht="12.75" customHeight="1">
      <c r="A276" s="6"/>
      <c r="C276" s="9"/>
      <c r="D276" s="18"/>
      <c r="E276" s="14"/>
      <c r="F276" s="18"/>
      <c r="G276" s="19"/>
      <c r="H276" s="19"/>
    </row>
    <row r="277" spans="1:8" s="3" customFormat="1" ht="12.75" customHeight="1">
      <c r="A277" s="6"/>
      <c r="C277" s="9"/>
      <c r="D277" s="18"/>
      <c r="E277" s="14"/>
      <c r="F277" s="18"/>
      <c r="G277" s="19"/>
      <c r="H277" s="19"/>
    </row>
    <row r="278" spans="1:8" s="3" customFormat="1" ht="12.75" customHeight="1">
      <c r="A278" s="6"/>
      <c r="C278" s="9"/>
      <c r="D278" s="18"/>
      <c r="E278" s="14"/>
      <c r="F278" s="18"/>
      <c r="G278" s="19"/>
      <c r="H278" s="19"/>
    </row>
    <row r="279" spans="1:8" s="3" customFormat="1" ht="12.75" customHeight="1">
      <c r="A279" s="6"/>
      <c r="C279" s="9"/>
      <c r="D279" s="18"/>
      <c r="E279" s="14"/>
      <c r="F279" s="18"/>
      <c r="G279" s="19"/>
      <c r="H279" s="19"/>
    </row>
    <row r="280" spans="1:8" s="3" customFormat="1" ht="12.75" customHeight="1">
      <c r="A280" s="6"/>
      <c r="C280" s="9"/>
      <c r="D280" s="18"/>
      <c r="E280" s="14"/>
      <c r="F280" s="18"/>
      <c r="G280" s="19"/>
      <c r="H280" s="19"/>
    </row>
    <row r="281" spans="1:8" s="3" customFormat="1" ht="12.75" customHeight="1">
      <c r="A281" s="6"/>
      <c r="C281" s="9"/>
      <c r="D281" s="18"/>
      <c r="E281" s="14"/>
      <c r="F281" s="18"/>
      <c r="G281" s="19"/>
      <c r="H281" s="19"/>
    </row>
    <row r="282" spans="1:8" s="3" customFormat="1" ht="12.75" customHeight="1">
      <c r="A282" s="6"/>
      <c r="C282" s="9"/>
      <c r="D282" s="18"/>
      <c r="E282" s="14"/>
      <c r="F282" s="18"/>
      <c r="G282" s="19"/>
      <c r="H282" s="19"/>
    </row>
    <row r="283" spans="1:8" s="3" customFormat="1" ht="12.75" customHeight="1">
      <c r="A283" s="6"/>
      <c r="C283" s="9"/>
      <c r="D283" s="18"/>
      <c r="E283" s="14"/>
      <c r="F283" s="18"/>
      <c r="G283" s="19"/>
      <c r="H283" s="19"/>
    </row>
    <row r="284" spans="1:8" s="3" customFormat="1" ht="12.75" customHeight="1">
      <c r="A284" s="6"/>
      <c r="C284" s="9"/>
      <c r="D284" s="18"/>
      <c r="E284" s="14"/>
      <c r="F284" s="18"/>
      <c r="G284" s="19"/>
      <c r="H284" s="19"/>
    </row>
    <row r="285" spans="1:8" s="3" customFormat="1" ht="12.75" customHeight="1">
      <c r="A285" s="6"/>
      <c r="C285" s="9"/>
      <c r="D285" s="18"/>
      <c r="E285" s="14"/>
      <c r="F285" s="18"/>
      <c r="G285" s="19"/>
      <c r="H285" s="19"/>
    </row>
    <row r="286" spans="1:8" s="3" customFormat="1" ht="12.75" customHeight="1">
      <c r="A286" s="6"/>
      <c r="C286" s="9"/>
      <c r="D286" s="18"/>
      <c r="E286" s="14"/>
      <c r="F286" s="18"/>
      <c r="G286" s="19"/>
      <c r="H286" s="19"/>
    </row>
    <row r="287" spans="1:8" s="3" customFormat="1" ht="12.75" customHeight="1">
      <c r="A287" s="6"/>
      <c r="C287" s="9"/>
      <c r="D287" s="18"/>
      <c r="E287" s="14"/>
      <c r="F287" s="18"/>
      <c r="G287" s="19"/>
      <c r="H287" s="19"/>
    </row>
    <row r="288" spans="1:8" s="3" customFormat="1" ht="12.75" customHeight="1">
      <c r="A288" s="6"/>
      <c r="C288" s="9"/>
      <c r="D288" s="18"/>
      <c r="E288" s="14"/>
      <c r="F288" s="18"/>
      <c r="G288" s="19"/>
      <c r="H288" s="19"/>
    </row>
    <row r="289" spans="1:8" s="3" customFormat="1" ht="12.75" customHeight="1">
      <c r="A289" s="6"/>
      <c r="C289" s="9"/>
      <c r="D289" s="18"/>
      <c r="E289" s="14"/>
      <c r="F289" s="18"/>
      <c r="G289" s="19"/>
      <c r="H289" s="19"/>
    </row>
    <row r="290" spans="1:8" s="3" customFormat="1" ht="12.75" customHeight="1">
      <c r="A290" s="6"/>
      <c r="C290" s="9"/>
      <c r="D290" s="18"/>
      <c r="E290" s="14"/>
      <c r="F290" s="18"/>
      <c r="G290" s="19"/>
      <c r="H290" s="19"/>
    </row>
    <row r="291" spans="1:8" s="3" customFormat="1" ht="12.75" customHeight="1">
      <c r="A291" s="6"/>
      <c r="C291" s="9"/>
      <c r="D291" s="18"/>
      <c r="E291" s="14"/>
      <c r="F291" s="18"/>
      <c r="G291" s="19"/>
      <c r="H291" s="19"/>
    </row>
    <row r="292" spans="1:8" s="3" customFormat="1" ht="12.75" customHeight="1">
      <c r="A292" s="6"/>
      <c r="C292" s="9"/>
      <c r="D292" s="18"/>
      <c r="E292" s="14"/>
      <c r="F292" s="18"/>
      <c r="G292" s="19"/>
      <c r="H292" s="19"/>
    </row>
    <row r="293" spans="1:8" s="3" customFormat="1" ht="12.75" customHeight="1">
      <c r="A293" s="6"/>
      <c r="C293" s="9"/>
      <c r="D293" s="18"/>
      <c r="E293" s="14"/>
      <c r="F293" s="18"/>
      <c r="G293" s="19"/>
      <c r="H293" s="19"/>
    </row>
    <row r="294" spans="1:8" s="3" customFormat="1" ht="12.75" customHeight="1">
      <c r="A294" s="6"/>
      <c r="C294" s="9"/>
      <c r="D294" s="18"/>
      <c r="E294" s="14"/>
      <c r="F294" s="18"/>
      <c r="G294" s="19"/>
      <c r="H294" s="19"/>
    </row>
    <row r="295" spans="1:8" s="3" customFormat="1" ht="12.75" customHeight="1">
      <c r="A295" s="6"/>
      <c r="C295" s="9"/>
      <c r="D295" s="18"/>
      <c r="E295" s="14"/>
      <c r="F295" s="18"/>
      <c r="G295" s="19"/>
      <c r="H295" s="19"/>
    </row>
    <row r="296" spans="1:8" s="3" customFormat="1" ht="12.75" customHeight="1">
      <c r="A296" s="6"/>
      <c r="C296" s="9"/>
      <c r="D296" s="18"/>
      <c r="E296" s="14"/>
      <c r="F296" s="18"/>
      <c r="G296" s="19"/>
      <c r="H296" s="19"/>
    </row>
    <row r="297" spans="1:8" s="3" customFormat="1" ht="12.75" customHeight="1">
      <c r="A297" s="6"/>
      <c r="C297" s="9"/>
      <c r="D297" s="18"/>
      <c r="E297" s="14"/>
      <c r="F297" s="18"/>
      <c r="G297" s="19"/>
      <c r="H297" s="19"/>
    </row>
    <row r="298" spans="1:8" s="3" customFormat="1" ht="12.75" customHeight="1">
      <c r="A298" s="6"/>
      <c r="C298" s="9"/>
      <c r="D298" s="18"/>
      <c r="E298" s="14"/>
      <c r="F298" s="18"/>
      <c r="G298" s="19"/>
      <c r="H298" s="19"/>
    </row>
    <row r="299" spans="1:8" s="3" customFormat="1" ht="12.75" customHeight="1">
      <c r="A299" s="6"/>
      <c r="C299" s="9"/>
      <c r="D299" s="18"/>
      <c r="E299" s="14"/>
      <c r="F299" s="18"/>
      <c r="G299" s="19"/>
      <c r="H299" s="19"/>
    </row>
    <row r="300" spans="1:8" s="3" customFormat="1" ht="12.75" customHeight="1">
      <c r="A300" s="6"/>
      <c r="C300" s="9"/>
      <c r="D300" s="18"/>
      <c r="E300" s="14"/>
      <c r="F300" s="18"/>
      <c r="G300" s="19"/>
      <c r="H300" s="19"/>
    </row>
    <row r="301" spans="1:8" s="3" customFormat="1" ht="12.75" customHeight="1">
      <c r="A301" s="6"/>
      <c r="C301" s="9"/>
      <c r="D301" s="18"/>
      <c r="E301" s="14"/>
      <c r="F301" s="18"/>
      <c r="G301" s="19"/>
      <c r="H301" s="19"/>
    </row>
    <row r="302" spans="1:8" s="3" customFormat="1" ht="12.75" customHeight="1">
      <c r="A302" s="6"/>
      <c r="C302" s="9"/>
      <c r="D302" s="18"/>
      <c r="E302" s="14"/>
      <c r="F302" s="18"/>
      <c r="G302" s="19"/>
      <c r="H302" s="19"/>
    </row>
    <row r="303" spans="1:8" s="3" customFormat="1" ht="12.75" customHeight="1">
      <c r="A303" s="6"/>
      <c r="C303" s="9"/>
      <c r="D303" s="18"/>
      <c r="E303" s="14"/>
      <c r="F303" s="18"/>
      <c r="G303" s="19"/>
      <c r="H303" s="19"/>
    </row>
    <row r="304" spans="1:8" s="3" customFormat="1" ht="12.75" customHeight="1">
      <c r="A304" s="6"/>
      <c r="C304" s="9"/>
      <c r="D304" s="18"/>
      <c r="E304" s="14"/>
      <c r="F304" s="18"/>
      <c r="G304" s="19"/>
      <c r="H304" s="19"/>
    </row>
    <row r="305" spans="1:8" s="3" customFormat="1" ht="12.75" customHeight="1">
      <c r="A305" s="6"/>
      <c r="C305" s="9"/>
      <c r="D305" s="18"/>
      <c r="E305" s="14"/>
      <c r="F305" s="18"/>
      <c r="G305" s="19"/>
      <c r="H305" s="19"/>
    </row>
    <row r="306" spans="1:8" s="3" customFormat="1" ht="12.75" customHeight="1">
      <c r="A306" s="6"/>
      <c r="C306" s="9"/>
      <c r="D306" s="18"/>
      <c r="E306" s="14"/>
      <c r="F306" s="18"/>
      <c r="G306" s="19"/>
      <c r="H306" s="19"/>
    </row>
    <row r="307" spans="1:8" s="3" customFormat="1" ht="12.75" customHeight="1">
      <c r="A307" s="6"/>
      <c r="C307" s="9"/>
      <c r="D307" s="18"/>
      <c r="E307" s="14"/>
      <c r="F307" s="18"/>
      <c r="G307" s="19"/>
      <c r="H307" s="19"/>
    </row>
    <row r="308" spans="1:8" s="3" customFormat="1" ht="12.75" customHeight="1">
      <c r="A308" s="6"/>
      <c r="C308" s="9"/>
      <c r="D308" s="18"/>
      <c r="E308" s="14"/>
      <c r="F308" s="18"/>
      <c r="G308" s="19"/>
      <c r="H308" s="19"/>
    </row>
    <row r="309" spans="1:8" s="3" customFormat="1" ht="12.75" customHeight="1">
      <c r="A309" s="6"/>
      <c r="C309" s="9"/>
      <c r="D309" s="18"/>
      <c r="E309" s="14"/>
      <c r="F309" s="18"/>
      <c r="G309" s="19"/>
      <c r="H309" s="19"/>
    </row>
    <row r="310" spans="1:8" s="3" customFormat="1" ht="12.75" customHeight="1">
      <c r="A310" s="6"/>
      <c r="C310" s="9"/>
      <c r="D310" s="18"/>
      <c r="E310" s="14"/>
      <c r="F310" s="18"/>
      <c r="G310" s="19"/>
      <c r="H310" s="19"/>
    </row>
    <row r="311" spans="1:8" s="3" customFormat="1" ht="12.75" customHeight="1">
      <c r="A311" s="6"/>
      <c r="C311" s="9"/>
      <c r="D311" s="18"/>
      <c r="E311" s="14"/>
      <c r="F311" s="18"/>
      <c r="G311" s="19"/>
      <c r="H311" s="19"/>
    </row>
    <row r="312" spans="1:8" s="3" customFormat="1" ht="12.75" customHeight="1">
      <c r="A312" s="6"/>
      <c r="C312" s="9"/>
      <c r="D312" s="18"/>
      <c r="E312" s="14"/>
      <c r="F312" s="18"/>
      <c r="G312" s="19"/>
      <c r="H312" s="19"/>
    </row>
    <row r="313" spans="1:8" s="3" customFormat="1" ht="12.75" customHeight="1">
      <c r="A313" s="6"/>
      <c r="C313" s="9"/>
      <c r="D313" s="18"/>
      <c r="E313" s="14"/>
      <c r="F313" s="18"/>
      <c r="G313" s="19"/>
      <c r="H313" s="19"/>
    </row>
    <row r="314" spans="1:8" s="3" customFormat="1" ht="12.75" customHeight="1">
      <c r="A314" s="6"/>
      <c r="C314" s="9"/>
      <c r="D314" s="18"/>
      <c r="E314" s="14"/>
      <c r="F314" s="18"/>
      <c r="G314" s="19"/>
      <c r="H314" s="19"/>
    </row>
    <row r="315" spans="1:8" s="3" customFormat="1" ht="12.75" customHeight="1">
      <c r="A315" s="6"/>
      <c r="C315" s="9"/>
      <c r="D315" s="18"/>
      <c r="E315" s="14"/>
      <c r="F315" s="18"/>
      <c r="G315" s="19"/>
      <c r="H315" s="19"/>
    </row>
    <row r="316" spans="1:8" s="3" customFormat="1" ht="12.75" customHeight="1">
      <c r="A316" s="6"/>
      <c r="C316" s="9"/>
      <c r="D316" s="18"/>
      <c r="E316" s="14"/>
      <c r="F316" s="18"/>
      <c r="G316" s="19"/>
      <c r="H316" s="19"/>
    </row>
    <row r="317" spans="1:8" s="3" customFormat="1" ht="12.75" customHeight="1">
      <c r="A317" s="6"/>
      <c r="C317" s="9"/>
      <c r="D317" s="18"/>
      <c r="E317" s="14"/>
      <c r="F317" s="18"/>
      <c r="G317" s="19"/>
      <c r="H317" s="19"/>
    </row>
    <row r="318" spans="1:8" s="3" customFormat="1" ht="12.75" customHeight="1">
      <c r="A318" s="6"/>
      <c r="C318" s="9"/>
      <c r="D318" s="18"/>
      <c r="E318" s="14"/>
      <c r="F318" s="18"/>
      <c r="G318" s="19"/>
      <c r="H318" s="19"/>
    </row>
    <row r="319" spans="1:8" s="3" customFormat="1" ht="12.75" customHeight="1">
      <c r="A319" s="6"/>
      <c r="C319" s="9"/>
      <c r="D319" s="18"/>
      <c r="E319" s="14"/>
      <c r="F319" s="18"/>
      <c r="G319" s="19"/>
      <c r="H319" s="19"/>
    </row>
    <row r="320" spans="1:8" s="3" customFormat="1" ht="12.75" customHeight="1">
      <c r="A320" s="6"/>
      <c r="C320" s="9"/>
      <c r="D320" s="18"/>
      <c r="E320" s="14"/>
      <c r="F320" s="18"/>
      <c r="G320" s="19"/>
      <c r="H320" s="19"/>
    </row>
    <row r="321" spans="1:8" s="3" customFormat="1" ht="12.75" customHeight="1">
      <c r="A321" s="6"/>
      <c r="C321" s="9"/>
      <c r="D321" s="18"/>
      <c r="E321" s="14"/>
      <c r="F321" s="18"/>
      <c r="G321" s="19"/>
      <c r="H321" s="19"/>
    </row>
    <row r="322" spans="1:8" s="3" customFormat="1" ht="12.75" customHeight="1">
      <c r="A322" s="6"/>
      <c r="C322" s="9"/>
      <c r="D322" s="18"/>
      <c r="E322" s="14"/>
      <c r="F322" s="18"/>
      <c r="G322" s="19"/>
      <c r="H322" s="19"/>
    </row>
    <row r="323" spans="1:8" s="3" customFormat="1" ht="12.75" customHeight="1">
      <c r="A323" s="6"/>
      <c r="C323" s="9"/>
      <c r="D323" s="18"/>
      <c r="E323" s="14"/>
      <c r="F323" s="18"/>
      <c r="G323" s="19"/>
      <c r="H323" s="19"/>
    </row>
    <row r="324" spans="1:8" s="3" customFormat="1" ht="12.75" customHeight="1">
      <c r="A324" s="6"/>
      <c r="C324" s="9"/>
      <c r="D324" s="18"/>
      <c r="E324" s="14"/>
      <c r="F324" s="18"/>
      <c r="G324" s="19"/>
      <c r="H324" s="19"/>
    </row>
    <row r="325" spans="1:8" s="3" customFormat="1" ht="12.75" customHeight="1">
      <c r="A325" s="6"/>
      <c r="C325" s="9"/>
      <c r="D325" s="18"/>
      <c r="E325" s="14"/>
      <c r="F325" s="18"/>
      <c r="G325" s="19"/>
      <c r="H325" s="19"/>
    </row>
    <row r="326" spans="1:8" s="3" customFormat="1" ht="12.75" customHeight="1">
      <c r="A326" s="6"/>
      <c r="C326" s="9"/>
      <c r="D326" s="18"/>
      <c r="E326" s="14"/>
      <c r="F326" s="18"/>
      <c r="G326" s="19"/>
      <c r="H326" s="19"/>
    </row>
    <row r="327" spans="1:8" s="3" customFormat="1" ht="12.75" customHeight="1">
      <c r="A327" s="6"/>
      <c r="C327" s="9"/>
      <c r="D327" s="18"/>
      <c r="E327" s="14"/>
      <c r="F327" s="18"/>
      <c r="G327" s="19"/>
      <c r="H327" s="19"/>
    </row>
    <row r="328" spans="1:8" s="3" customFormat="1" ht="12.75" customHeight="1">
      <c r="A328" s="6"/>
      <c r="C328" s="9"/>
      <c r="D328" s="18"/>
      <c r="E328" s="14"/>
      <c r="F328" s="18"/>
      <c r="G328" s="19"/>
      <c r="H328" s="19"/>
    </row>
    <row r="329" spans="1:8" s="3" customFormat="1" ht="12.75" customHeight="1">
      <c r="A329" s="6"/>
      <c r="C329" s="9"/>
      <c r="D329" s="18"/>
      <c r="E329" s="14"/>
      <c r="F329" s="18"/>
      <c r="G329" s="19"/>
      <c r="H329" s="19"/>
    </row>
    <row r="330" spans="1:8" s="3" customFormat="1" ht="12.75" customHeight="1">
      <c r="A330" s="6"/>
      <c r="C330" s="9"/>
      <c r="D330" s="18"/>
      <c r="E330" s="14"/>
      <c r="F330" s="18"/>
      <c r="G330" s="19"/>
      <c r="H330" s="19"/>
    </row>
    <row r="331" spans="1:8" s="3" customFormat="1" ht="12.75" customHeight="1">
      <c r="A331" s="6"/>
      <c r="C331" s="9"/>
      <c r="D331" s="18"/>
      <c r="E331" s="14"/>
      <c r="F331" s="18"/>
      <c r="G331" s="19"/>
      <c r="H331" s="19"/>
    </row>
    <row r="332" spans="1:8" s="3" customFormat="1" ht="12.75" customHeight="1">
      <c r="A332" s="6"/>
      <c r="C332" s="9"/>
      <c r="D332" s="18"/>
      <c r="E332" s="14"/>
      <c r="F332" s="18"/>
      <c r="G332" s="19"/>
      <c r="H332" s="19"/>
    </row>
    <row r="333" spans="1:8" s="3" customFormat="1" ht="12.75" customHeight="1">
      <c r="A333" s="6"/>
      <c r="C333" s="9"/>
      <c r="D333" s="18"/>
      <c r="E333" s="14"/>
      <c r="F333" s="18"/>
      <c r="G333" s="19"/>
      <c r="H333" s="19"/>
    </row>
    <row r="334" spans="1:8" s="3" customFormat="1" ht="12.75" customHeight="1">
      <c r="A334" s="6"/>
      <c r="C334" s="9"/>
      <c r="D334" s="18"/>
      <c r="E334" s="14"/>
      <c r="F334" s="18"/>
      <c r="G334" s="19"/>
      <c r="H334" s="19"/>
    </row>
    <row r="335" spans="1:8" s="3" customFormat="1" ht="12.75" customHeight="1">
      <c r="A335" s="6"/>
      <c r="C335" s="9"/>
      <c r="D335" s="18"/>
      <c r="E335" s="14"/>
      <c r="F335" s="18"/>
      <c r="G335" s="19"/>
      <c r="H335" s="19"/>
    </row>
    <row r="336" spans="1:8" s="3" customFormat="1" ht="12.75" customHeight="1">
      <c r="A336" s="6"/>
      <c r="C336" s="9"/>
      <c r="D336" s="18"/>
      <c r="E336" s="14"/>
      <c r="F336" s="18"/>
      <c r="G336" s="19"/>
      <c r="H336" s="19"/>
    </row>
    <row r="337" spans="1:8" s="3" customFormat="1" ht="12.75" customHeight="1">
      <c r="A337" s="6"/>
      <c r="C337" s="9"/>
      <c r="D337" s="18"/>
      <c r="E337" s="14"/>
      <c r="F337" s="18"/>
      <c r="G337" s="19"/>
      <c r="H337" s="19"/>
    </row>
    <row r="338" spans="1:8" s="3" customFormat="1" ht="12.75" customHeight="1">
      <c r="A338" s="6"/>
      <c r="C338" s="9"/>
      <c r="D338" s="18"/>
      <c r="E338" s="14"/>
      <c r="F338" s="18"/>
      <c r="G338" s="19"/>
      <c r="H338" s="19"/>
    </row>
    <row r="339" spans="1:8" s="3" customFormat="1" ht="12.75" customHeight="1">
      <c r="A339" s="6"/>
      <c r="C339" s="9"/>
      <c r="D339" s="18"/>
      <c r="E339" s="14"/>
      <c r="F339" s="18"/>
      <c r="G339" s="19"/>
      <c r="H339" s="19"/>
    </row>
    <row r="340" spans="1:8" s="3" customFormat="1" ht="12.75" customHeight="1">
      <c r="A340" s="6"/>
      <c r="C340" s="9"/>
      <c r="D340" s="18"/>
      <c r="E340" s="14"/>
      <c r="F340" s="18"/>
      <c r="G340" s="19"/>
      <c r="H340" s="19"/>
    </row>
    <row r="341" spans="1:8" s="3" customFormat="1" ht="12.75" customHeight="1">
      <c r="A341" s="6"/>
      <c r="C341" s="9"/>
      <c r="D341" s="18"/>
      <c r="E341" s="14"/>
      <c r="F341" s="18"/>
      <c r="G341" s="19"/>
      <c r="H341" s="19"/>
    </row>
    <row r="342" spans="1:8" s="3" customFormat="1" ht="12.75" customHeight="1">
      <c r="A342" s="6"/>
      <c r="C342" s="9"/>
      <c r="D342" s="18"/>
      <c r="E342" s="14"/>
      <c r="F342" s="18"/>
      <c r="G342" s="19"/>
      <c r="H342" s="19"/>
    </row>
    <row r="343" spans="1:8" s="3" customFormat="1" ht="12.75" customHeight="1">
      <c r="A343" s="6"/>
      <c r="C343" s="9"/>
      <c r="D343" s="18"/>
      <c r="E343" s="14"/>
      <c r="F343" s="18"/>
      <c r="G343" s="19"/>
      <c r="H343" s="19"/>
    </row>
    <row r="344" spans="1:8" s="3" customFormat="1" ht="12.75" customHeight="1">
      <c r="A344" s="6"/>
      <c r="C344" s="9"/>
      <c r="D344" s="18"/>
      <c r="E344" s="14"/>
      <c r="F344" s="18"/>
      <c r="G344" s="19"/>
      <c r="H344" s="19"/>
    </row>
    <row r="345" spans="1:8" s="3" customFormat="1" ht="12.75" customHeight="1">
      <c r="A345" s="6"/>
      <c r="C345" s="9"/>
      <c r="D345" s="18"/>
      <c r="E345" s="14"/>
      <c r="F345" s="18"/>
      <c r="G345" s="19"/>
      <c r="H345" s="19"/>
    </row>
    <row r="346" spans="1:8" s="3" customFormat="1" ht="12.75" customHeight="1">
      <c r="A346" s="6"/>
      <c r="C346" s="9"/>
      <c r="D346" s="18"/>
      <c r="E346" s="14"/>
      <c r="F346" s="18"/>
      <c r="G346" s="19"/>
      <c r="H346" s="19"/>
    </row>
    <row r="347" spans="1:8" s="3" customFormat="1" ht="12.75" customHeight="1">
      <c r="A347" s="6"/>
      <c r="C347" s="9"/>
      <c r="D347" s="18"/>
      <c r="E347" s="14"/>
      <c r="F347" s="18"/>
      <c r="G347" s="19"/>
      <c r="H347" s="19"/>
    </row>
    <row r="348" spans="1:8" s="3" customFormat="1" ht="12.75" customHeight="1">
      <c r="A348" s="6"/>
      <c r="C348" s="9"/>
      <c r="D348" s="18"/>
      <c r="E348" s="14"/>
      <c r="F348" s="18"/>
      <c r="G348" s="19"/>
      <c r="H348" s="19"/>
    </row>
    <row r="349" spans="1:8" s="3" customFormat="1" ht="12.75" customHeight="1">
      <c r="A349" s="6"/>
      <c r="C349" s="9"/>
      <c r="D349" s="18"/>
      <c r="E349" s="14"/>
      <c r="F349" s="18"/>
      <c r="G349" s="19"/>
      <c r="H349" s="19"/>
    </row>
    <row r="350" spans="1:8" s="3" customFormat="1" ht="12.75" customHeight="1">
      <c r="A350" s="6"/>
      <c r="C350" s="9"/>
      <c r="D350" s="18"/>
      <c r="E350" s="14"/>
      <c r="F350" s="18"/>
      <c r="G350" s="19"/>
      <c r="H350" s="19"/>
    </row>
    <row r="351" spans="1:8" s="3" customFormat="1" ht="12.75" customHeight="1">
      <c r="A351" s="6"/>
      <c r="C351" s="9"/>
      <c r="D351" s="18"/>
      <c r="E351" s="14"/>
      <c r="F351" s="18"/>
      <c r="G351" s="19"/>
      <c r="H351" s="19"/>
    </row>
    <row r="352" spans="1:8" s="3" customFormat="1" ht="12.75" customHeight="1">
      <c r="A352" s="6"/>
      <c r="C352" s="9"/>
      <c r="D352" s="18"/>
      <c r="E352" s="14"/>
      <c r="F352" s="18"/>
      <c r="G352" s="19"/>
      <c r="H352" s="19"/>
    </row>
    <row r="353" spans="1:8" s="3" customFormat="1" ht="12.75" customHeight="1">
      <c r="A353" s="6"/>
      <c r="C353" s="9"/>
      <c r="D353" s="18"/>
      <c r="E353" s="14"/>
      <c r="F353" s="18"/>
      <c r="G353" s="19"/>
      <c r="H353" s="19"/>
    </row>
    <row r="354" spans="1:8" s="3" customFormat="1" ht="12.75" customHeight="1">
      <c r="A354" s="6"/>
      <c r="C354" s="9"/>
      <c r="D354" s="18"/>
      <c r="E354" s="14"/>
      <c r="F354" s="18"/>
      <c r="G354" s="19"/>
      <c r="H354" s="19"/>
    </row>
    <row r="355" spans="1:8" s="3" customFormat="1" ht="12.75" customHeight="1">
      <c r="A355" s="6"/>
      <c r="C355" s="9"/>
      <c r="D355" s="18"/>
      <c r="E355" s="14"/>
      <c r="F355" s="18"/>
      <c r="G355" s="19"/>
      <c r="H355" s="19"/>
    </row>
    <row r="356" spans="1:8" s="3" customFormat="1" ht="12.75" customHeight="1">
      <c r="A356" s="6"/>
      <c r="C356" s="9"/>
      <c r="D356" s="18"/>
      <c r="E356" s="14"/>
      <c r="F356" s="18"/>
      <c r="G356" s="19"/>
      <c r="H356" s="19"/>
    </row>
    <row r="357" spans="1:8" s="3" customFormat="1" ht="12.75" customHeight="1">
      <c r="A357" s="6"/>
      <c r="C357" s="9"/>
      <c r="D357" s="18"/>
      <c r="E357" s="14"/>
      <c r="F357" s="18"/>
      <c r="G357" s="19"/>
      <c r="H357" s="19"/>
    </row>
    <row r="358" spans="1:8" s="3" customFormat="1" ht="12.75" customHeight="1">
      <c r="A358" s="6"/>
      <c r="C358" s="9"/>
      <c r="D358" s="18"/>
      <c r="E358" s="14"/>
      <c r="F358" s="18"/>
      <c r="G358" s="19"/>
      <c r="H358" s="19"/>
    </row>
    <row r="359" spans="1:8" s="3" customFormat="1" ht="12.75" customHeight="1">
      <c r="A359" s="6"/>
      <c r="C359" s="9"/>
      <c r="D359" s="18"/>
      <c r="E359" s="14"/>
      <c r="F359" s="18"/>
      <c r="G359" s="19"/>
      <c r="H359" s="19"/>
    </row>
    <row r="360" spans="1:8" s="3" customFormat="1" ht="12.75" customHeight="1">
      <c r="A360" s="6"/>
      <c r="C360" s="9"/>
      <c r="D360" s="18"/>
      <c r="E360" s="14"/>
      <c r="F360" s="18"/>
      <c r="G360" s="19"/>
      <c r="H360" s="19"/>
    </row>
    <row r="361" spans="1:8" s="3" customFormat="1" ht="12.75" customHeight="1">
      <c r="A361" s="6"/>
      <c r="C361" s="9"/>
      <c r="D361" s="18"/>
      <c r="E361" s="14"/>
      <c r="F361" s="18"/>
      <c r="G361" s="19"/>
      <c r="H361" s="19"/>
    </row>
    <row r="362" spans="1:8" s="3" customFormat="1" ht="12.75" customHeight="1">
      <c r="A362" s="6"/>
      <c r="C362" s="9"/>
      <c r="D362" s="18"/>
      <c r="E362" s="14"/>
      <c r="F362" s="18"/>
      <c r="G362" s="19"/>
      <c r="H362" s="19"/>
    </row>
    <row r="363" spans="1:8" s="3" customFormat="1" ht="12.75" customHeight="1">
      <c r="A363" s="6"/>
      <c r="C363" s="9"/>
      <c r="D363" s="18"/>
      <c r="E363" s="14"/>
      <c r="F363" s="18"/>
      <c r="G363" s="19"/>
      <c r="H363" s="19"/>
    </row>
    <row r="364" spans="1:8" s="3" customFormat="1" ht="12.75" customHeight="1">
      <c r="A364" s="6"/>
      <c r="C364" s="9"/>
      <c r="D364" s="18"/>
      <c r="E364" s="14"/>
      <c r="F364" s="18"/>
      <c r="G364" s="19"/>
      <c r="H364" s="19"/>
    </row>
    <row r="365" spans="1:8" s="3" customFormat="1" ht="12.75" customHeight="1">
      <c r="A365" s="6"/>
      <c r="C365" s="9"/>
      <c r="D365" s="18"/>
      <c r="E365" s="14"/>
      <c r="F365" s="18"/>
      <c r="G365" s="19"/>
      <c r="H365" s="19"/>
    </row>
    <row r="366" spans="1:8" s="3" customFormat="1" ht="12.75" customHeight="1">
      <c r="A366" s="6"/>
      <c r="C366" s="9"/>
      <c r="D366" s="18"/>
      <c r="E366" s="14"/>
      <c r="F366" s="18"/>
      <c r="G366" s="19"/>
      <c r="H366" s="19"/>
    </row>
    <row r="367" spans="1:8" s="3" customFormat="1" ht="12.75" customHeight="1">
      <c r="A367" s="6"/>
      <c r="C367" s="9"/>
      <c r="D367" s="18"/>
      <c r="E367" s="14"/>
      <c r="F367" s="18"/>
      <c r="G367" s="19"/>
      <c r="H367" s="19"/>
    </row>
    <row r="368" spans="1:8" s="3" customFormat="1" ht="12.75" customHeight="1">
      <c r="A368" s="6"/>
      <c r="C368" s="9"/>
      <c r="D368" s="18"/>
      <c r="E368" s="14"/>
      <c r="F368" s="18"/>
      <c r="G368" s="19"/>
      <c r="H368" s="19"/>
    </row>
    <row r="369" spans="1:8" s="3" customFormat="1" ht="12.75" customHeight="1">
      <c r="A369" s="6"/>
      <c r="C369" s="9"/>
      <c r="D369" s="18"/>
      <c r="E369" s="14"/>
      <c r="F369" s="18"/>
      <c r="G369" s="19"/>
      <c r="H369" s="19"/>
    </row>
    <row r="370" spans="1:8" s="3" customFormat="1" ht="12.75" customHeight="1">
      <c r="A370" s="6"/>
      <c r="C370" s="9"/>
      <c r="D370" s="18"/>
      <c r="E370" s="14"/>
      <c r="F370" s="18"/>
      <c r="G370" s="19"/>
      <c r="H370" s="19"/>
    </row>
    <row r="371" spans="1:8" s="3" customFormat="1" ht="12.75" customHeight="1">
      <c r="A371" s="6"/>
      <c r="C371" s="9"/>
      <c r="D371" s="18"/>
      <c r="E371" s="14"/>
      <c r="F371" s="18"/>
      <c r="G371" s="19"/>
      <c r="H371" s="19"/>
    </row>
    <row r="372" spans="1:8" s="3" customFormat="1" ht="12.75" customHeight="1">
      <c r="A372" s="6"/>
      <c r="C372" s="9"/>
      <c r="D372" s="18"/>
      <c r="E372" s="14"/>
      <c r="F372" s="18"/>
      <c r="G372" s="19"/>
      <c r="H372" s="19"/>
    </row>
    <row r="373" spans="1:8" s="3" customFormat="1" ht="12.75" customHeight="1">
      <c r="A373" s="6"/>
      <c r="C373" s="9"/>
      <c r="D373" s="18"/>
      <c r="E373" s="14"/>
      <c r="F373" s="18"/>
      <c r="G373" s="19"/>
      <c r="H373" s="19"/>
    </row>
    <row r="374" spans="1:8" s="3" customFormat="1" ht="12.75" customHeight="1">
      <c r="A374" s="6"/>
      <c r="C374" s="9"/>
      <c r="D374" s="18"/>
      <c r="E374" s="14"/>
      <c r="F374" s="18"/>
      <c r="G374" s="19"/>
      <c r="H374" s="19"/>
    </row>
    <row r="375" spans="1:8" s="3" customFormat="1" ht="12.75" customHeight="1">
      <c r="A375" s="6"/>
      <c r="C375" s="9"/>
      <c r="D375" s="18"/>
      <c r="E375" s="14"/>
      <c r="F375" s="18"/>
      <c r="G375" s="19"/>
      <c r="H375" s="19"/>
    </row>
    <row r="376" spans="1:8" s="3" customFormat="1" ht="12.75" customHeight="1">
      <c r="A376" s="6"/>
      <c r="C376" s="9"/>
      <c r="D376" s="18"/>
      <c r="E376" s="14"/>
      <c r="F376" s="18"/>
      <c r="G376" s="19"/>
      <c r="H376" s="19"/>
    </row>
    <row r="377" spans="1:8" s="3" customFormat="1" ht="12.75" customHeight="1">
      <c r="A377" s="6"/>
      <c r="C377" s="9"/>
      <c r="D377" s="18"/>
      <c r="E377" s="14"/>
      <c r="F377" s="18"/>
      <c r="G377" s="19"/>
      <c r="H377" s="19"/>
    </row>
    <row r="378" spans="1:8" s="3" customFormat="1" ht="12.75" customHeight="1">
      <c r="A378" s="6"/>
      <c r="C378" s="9"/>
      <c r="D378" s="18"/>
      <c r="E378" s="14"/>
      <c r="F378" s="18"/>
      <c r="G378" s="19"/>
      <c r="H378" s="19"/>
    </row>
    <row r="379" spans="1:8" s="3" customFormat="1" ht="12.75" customHeight="1">
      <c r="A379" s="6"/>
      <c r="C379" s="9"/>
      <c r="D379" s="18"/>
      <c r="E379" s="14"/>
      <c r="F379" s="18"/>
      <c r="G379" s="19"/>
      <c r="H379" s="19"/>
    </row>
    <row r="380" spans="1:8" s="3" customFormat="1" ht="12.75" customHeight="1">
      <c r="A380" s="6"/>
      <c r="C380" s="9"/>
      <c r="D380" s="18"/>
      <c r="E380" s="14"/>
      <c r="F380" s="18"/>
      <c r="G380" s="19"/>
      <c r="H380" s="19"/>
    </row>
    <row r="381" spans="1:8" s="3" customFormat="1" ht="12.75" customHeight="1">
      <c r="A381" s="6"/>
      <c r="C381" s="9"/>
      <c r="D381" s="18"/>
      <c r="E381" s="14"/>
      <c r="F381" s="18"/>
      <c r="G381" s="19"/>
      <c r="H381" s="19"/>
    </row>
    <row r="382" spans="1:8" s="3" customFormat="1" ht="12.75" customHeight="1">
      <c r="A382" s="6"/>
      <c r="C382" s="9"/>
      <c r="D382" s="18"/>
      <c r="E382" s="14"/>
      <c r="F382" s="18"/>
      <c r="G382" s="19"/>
      <c r="H382" s="19"/>
    </row>
    <row r="383" spans="1:8" s="3" customFormat="1" ht="12.75" customHeight="1">
      <c r="A383" s="6"/>
      <c r="C383" s="9"/>
      <c r="D383" s="18"/>
      <c r="E383" s="14"/>
      <c r="F383" s="18"/>
      <c r="G383" s="19"/>
      <c r="H383" s="19"/>
    </row>
    <row r="384" spans="1:8" s="3" customFormat="1" ht="12.75" customHeight="1">
      <c r="A384" s="6"/>
      <c r="C384" s="9"/>
      <c r="D384" s="18"/>
      <c r="E384" s="14"/>
      <c r="F384" s="18"/>
      <c r="G384" s="19"/>
      <c r="H384" s="19"/>
    </row>
    <row r="385" spans="1:8" s="3" customFormat="1" ht="12.75" customHeight="1">
      <c r="A385" s="6"/>
      <c r="C385" s="9"/>
      <c r="D385" s="18"/>
      <c r="E385" s="14"/>
      <c r="F385" s="18"/>
      <c r="G385" s="19"/>
      <c r="H385" s="19"/>
    </row>
    <row r="386" spans="1:8" s="3" customFormat="1" ht="12.75" customHeight="1">
      <c r="A386" s="6"/>
      <c r="C386" s="9"/>
      <c r="D386" s="18"/>
      <c r="E386" s="14"/>
      <c r="F386" s="18"/>
      <c r="G386" s="19"/>
      <c r="H386" s="19"/>
    </row>
    <row r="387" spans="1:8" s="3" customFormat="1" ht="12.75" customHeight="1">
      <c r="A387" s="6"/>
      <c r="C387" s="9"/>
      <c r="D387" s="18"/>
      <c r="E387" s="14"/>
      <c r="F387" s="18"/>
      <c r="G387" s="19"/>
      <c r="H387" s="19"/>
    </row>
    <row r="388" spans="1:8" s="3" customFormat="1" ht="12.75" customHeight="1">
      <c r="A388" s="6"/>
      <c r="C388" s="9"/>
      <c r="D388" s="18"/>
      <c r="E388" s="14"/>
      <c r="F388" s="18"/>
      <c r="G388" s="19"/>
      <c r="H388" s="19"/>
    </row>
    <row r="389" spans="1:8" s="3" customFormat="1" ht="12.75" customHeight="1">
      <c r="A389" s="6"/>
      <c r="C389" s="9"/>
      <c r="D389" s="18"/>
      <c r="E389" s="14"/>
      <c r="F389" s="18"/>
      <c r="G389" s="19"/>
      <c r="H389" s="19"/>
    </row>
    <row r="390" spans="1:8" s="3" customFormat="1" ht="12.75" customHeight="1">
      <c r="A390" s="6"/>
      <c r="C390" s="9"/>
      <c r="D390" s="18"/>
      <c r="E390" s="14"/>
      <c r="F390" s="18"/>
      <c r="G390" s="19"/>
      <c r="H390" s="19"/>
    </row>
    <row r="391" spans="1:8" s="3" customFormat="1" ht="12.75" customHeight="1">
      <c r="A391" s="6"/>
      <c r="C391" s="9"/>
      <c r="D391" s="18"/>
      <c r="E391" s="14"/>
      <c r="F391" s="18"/>
      <c r="G391" s="19"/>
      <c r="H391" s="19"/>
    </row>
    <row r="392" spans="1:8" s="3" customFormat="1" ht="12.75" customHeight="1">
      <c r="A392" s="6"/>
      <c r="C392" s="9"/>
      <c r="D392" s="18"/>
      <c r="E392" s="14"/>
      <c r="F392" s="18"/>
      <c r="G392" s="19"/>
      <c r="H392" s="19"/>
    </row>
    <row r="393" spans="1:8" s="3" customFormat="1" ht="12.75" customHeight="1">
      <c r="A393" s="6"/>
      <c r="C393" s="9"/>
      <c r="D393" s="18"/>
      <c r="E393" s="14"/>
      <c r="F393" s="18"/>
      <c r="G393" s="19"/>
      <c r="H393" s="19"/>
    </row>
    <row r="394" spans="1:8" s="3" customFormat="1" ht="12.75" customHeight="1">
      <c r="A394" s="6"/>
      <c r="C394" s="9"/>
      <c r="D394" s="18"/>
      <c r="E394" s="14"/>
      <c r="F394" s="18"/>
      <c r="G394" s="19"/>
      <c r="H394" s="19"/>
    </row>
    <row r="395" spans="1:8" s="3" customFormat="1" ht="12.75" customHeight="1">
      <c r="A395" s="6"/>
      <c r="C395" s="9"/>
      <c r="D395" s="18"/>
      <c r="E395" s="14"/>
      <c r="F395" s="18"/>
      <c r="G395" s="19"/>
      <c r="H395" s="19"/>
    </row>
    <row r="396" spans="1:8" s="3" customFormat="1" ht="12.75" customHeight="1">
      <c r="A396" s="6"/>
      <c r="C396" s="9"/>
      <c r="D396" s="18"/>
      <c r="E396" s="14"/>
      <c r="F396" s="18"/>
      <c r="G396" s="19"/>
      <c r="H396" s="19"/>
    </row>
    <row r="397" spans="1:8" s="3" customFormat="1" ht="12.75" customHeight="1">
      <c r="A397" s="6"/>
      <c r="C397" s="9"/>
      <c r="D397" s="18"/>
      <c r="E397" s="14"/>
      <c r="F397" s="18"/>
      <c r="G397" s="19"/>
      <c r="H397" s="19"/>
    </row>
    <row r="398" spans="1:8" s="3" customFormat="1" ht="12.75" customHeight="1">
      <c r="A398" s="6"/>
      <c r="C398" s="9"/>
      <c r="D398" s="18"/>
      <c r="E398" s="14"/>
      <c r="F398" s="18"/>
      <c r="G398" s="19"/>
      <c r="H398" s="19"/>
    </row>
    <row r="399" spans="1:8" s="3" customFormat="1" ht="12.75" customHeight="1">
      <c r="A399" s="6"/>
      <c r="C399" s="9"/>
      <c r="D399" s="18"/>
      <c r="E399" s="14"/>
      <c r="F399" s="18"/>
      <c r="G399" s="19"/>
      <c r="H399" s="19"/>
    </row>
    <row r="400" spans="1:8" s="3" customFormat="1" ht="12.75" customHeight="1">
      <c r="A400" s="6"/>
      <c r="C400" s="9"/>
      <c r="D400" s="18"/>
      <c r="E400" s="14"/>
      <c r="F400" s="18"/>
      <c r="G400" s="19"/>
      <c r="H400" s="19"/>
    </row>
    <row r="401" spans="1:8" s="3" customFormat="1" ht="12.75" customHeight="1">
      <c r="A401" s="6"/>
      <c r="C401" s="9"/>
      <c r="D401" s="18"/>
      <c r="E401" s="14"/>
      <c r="F401" s="18"/>
      <c r="G401" s="19"/>
      <c r="H401" s="19"/>
    </row>
    <row r="402" spans="1:8" s="3" customFormat="1" ht="12.75" customHeight="1">
      <c r="A402" s="6"/>
      <c r="C402" s="9"/>
      <c r="D402" s="18"/>
      <c r="E402" s="14"/>
      <c r="F402" s="18"/>
      <c r="G402" s="19"/>
      <c r="H402" s="19"/>
    </row>
    <row r="403" spans="1:8" s="3" customFormat="1" ht="12.75" customHeight="1">
      <c r="A403" s="6"/>
      <c r="C403" s="9"/>
      <c r="D403" s="18"/>
      <c r="E403" s="14"/>
      <c r="F403" s="18"/>
      <c r="G403" s="19"/>
      <c r="H403" s="19"/>
    </row>
    <row r="404" spans="1:8" s="3" customFormat="1" ht="12.75" customHeight="1">
      <c r="A404" s="6"/>
      <c r="C404" s="9"/>
      <c r="D404" s="18"/>
      <c r="E404" s="14"/>
      <c r="F404" s="18"/>
      <c r="G404" s="19"/>
      <c r="H404" s="19"/>
    </row>
    <row r="405" spans="1:8" s="3" customFormat="1" ht="12.75" customHeight="1">
      <c r="A405" s="6"/>
      <c r="C405" s="9"/>
      <c r="D405" s="18"/>
      <c r="E405" s="14"/>
      <c r="F405" s="18"/>
      <c r="G405" s="19"/>
      <c r="H405" s="19"/>
    </row>
    <row r="406" spans="1:8" s="3" customFormat="1" ht="12.75" customHeight="1">
      <c r="A406" s="6"/>
      <c r="C406" s="9"/>
      <c r="D406" s="18"/>
      <c r="E406" s="14"/>
      <c r="F406" s="18"/>
      <c r="G406" s="19"/>
      <c r="H406" s="19"/>
    </row>
    <row r="407" spans="1:8" s="3" customFormat="1" ht="12.75" customHeight="1">
      <c r="A407" s="6"/>
      <c r="C407" s="9"/>
      <c r="D407" s="18"/>
      <c r="E407" s="14"/>
      <c r="F407" s="18"/>
      <c r="G407" s="19"/>
      <c r="H407" s="19"/>
    </row>
    <row r="408" spans="1:8" s="3" customFormat="1" ht="12.75" customHeight="1">
      <c r="A408" s="6"/>
      <c r="C408" s="9"/>
      <c r="D408" s="18"/>
      <c r="E408" s="14"/>
      <c r="F408" s="18"/>
      <c r="G408" s="19"/>
      <c r="H408" s="19"/>
    </row>
    <row r="409" spans="1:8" s="3" customFormat="1" ht="12.75" customHeight="1">
      <c r="A409" s="6"/>
      <c r="C409" s="9"/>
      <c r="D409" s="18"/>
      <c r="E409" s="14"/>
      <c r="F409" s="18"/>
      <c r="G409" s="19"/>
      <c r="H409" s="19"/>
    </row>
    <row r="410" spans="1:8" s="3" customFormat="1" ht="12.75" customHeight="1">
      <c r="A410" s="6"/>
      <c r="C410" s="9"/>
      <c r="D410" s="18"/>
      <c r="E410" s="14"/>
      <c r="F410" s="18"/>
      <c r="G410" s="19"/>
      <c r="H410" s="19"/>
    </row>
    <row r="411" spans="1:8" s="3" customFormat="1" ht="12.75" customHeight="1">
      <c r="A411" s="6"/>
      <c r="C411" s="9"/>
      <c r="D411" s="18"/>
      <c r="E411" s="14"/>
      <c r="F411" s="18"/>
      <c r="G411" s="19"/>
      <c r="H411" s="19"/>
    </row>
    <row r="412" spans="1:8" s="3" customFormat="1" ht="12.75" customHeight="1">
      <c r="A412" s="6"/>
      <c r="C412" s="9"/>
      <c r="D412" s="18"/>
      <c r="E412" s="14"/>
      <c r="F412" s="18"/>
      <c r="G412" s="19"/>
      <c r="H412" s="19"/>
    </row>
    <row r="413" spans="1:8" s="3" customFormat="1" ht="12.75" customHeight="1">
      <c r="A413" s="6"/>
      <c r="C413" s="9"/>
      <c r="D413" s="18"/>
      <c r="E413" s="14"/>
      <c r="F413" s="18"/>
      <c r="G413" s="19"/>
      <c r="H413" s="19"/>
    </row>
    <row r="414" spans="1:8" s="3" customFormat="1" ht="12.75" customHeight="1">
      <c r="A414" s="6"/>
      <c r="C414" s="9"/>
      <c r="D414" s="18"/>
      <c r="E414" s="14"/>
      <c r="F414" s="18"/>
      <c r="G414" s="19"/>
      <c r="H414" s="19"/>
    </row>
    <row r="415" spans="1:8" s="3" customFormat="1" ht="12.75" customHeight="1">
      <c r="A415" s="6"/>
      <c r="C415" s="9"/>
      <c r="D415" s="18"/>
      <c r="E415" s="14"/>
      <c r="F415" s="18"/>
      <c r="G415" s="19"/>
      <c r="H415" s="19"/>
    </row>
    <row r="416" spans="1:8" s="3" customFormat="1" ht="12.75" customHeight="1">
      <c r="A416" s="6"/>
      <c r="C416" s="9"/>
      <c r="D416" s="18"/>
      <c r="E416" s="14"/>
      <c r="F416" s="18"/>
      <c r="G416" s="19"/>
      <c r="H416" s="19"/>
    </row>
    <row r="417" spans="1:8" s="3" customFormat="1" ht="12.75" customHeight="1">
      <c r="A417" s="6"/>
      <c r="C417" s="9"/>
      <c r="D417" s="18"/>
      <c r="E417" s="14"/>
      <c r="F417" s="18"/>
      <c r="G417" s="19"/>
      <c r="H417" s="19"/>
    </row>
    <row r="418" spans="1:8" s="3" customFormat="1" ht="12.75" customHeight="1">
      <c r="A418" s="6"/>
      <c r="C418" s="9"/>
      <c r="D418" s="18"/>
      <c r="E418" s="14"/>
      <c r="F418" s="18"/>
      <c r="G418" s="19"/>
      <c r="H418" s="19"/>
    </row>
    <row r="419" spans="1:8" s="3" customFormat="1" ht="12.75" customHeight="1">
      <c r="A419" s="6"/>
      <c r="C419" s="9"/>
      <c r="D419" s="18"/>
      <c r="E419" s="14"/>
      <c r="F419" s="18"/>
      <c r="G419" s="19"/>
      <c r="H419" s="19"/>
    </row>
    <row r="420" spans="1:8" s="3" customFormat="1" ht="12.75" customHeight="1">
      <c r="A420" s="6"/>
      <c r="C420" s="9"/>
      <c r="D420" s="18"/>
      <c r="E420" s="14"/>
      <c r="F420" s="18"/>
      <c r="G420" s="19"/>
      <c r="H420" s="19"/>
    </row>
    <row r="421" spans="1:8" s="3" customFormat="1" ht="12.75" customHeight="1">
      <c r="A421" s="6"/>
      <c r="C421" s="9"/>
      <c r="D421" s="18"/>
      <c r="E421" s="14"/>
      <c r="F421" s="18"/>
      <c r="G421" s="19"/>
      <c r="H421" s="19"/>
    </row>
    <row r="422" spans="1:8" s="3" customFormat="1" ht="12.75" customHeight="1">
      <c r="A422" s="6"/>
      <c r="C422" s="9"/>
      <c r="D422" s="18"/>
      <c r="E422" s="14"/>
      <c r="F422" s="18"/>
      <c r="G422" s="19"/>
      <c r="H422" s="19"/>
    </row>
    <row r="423" spans="1:8" s="3" customFormat="1" ht="12.75" customHeight="1">
      <c r="A423" s="6"/>
      <c r="C423" s="9"/>
      <c r="D423" s="18"/>
      <c r="E423" s="14"/>
      <c r="F423" s="18"/>
      <c r="G423" s="19"/>
      <c r="H423" s="19"/>
    </row>
    <row r="424" spans="1:8" s="3" customFormat="1" ht="12.75" customHeight="1">
      <c r="A424" s="6"/>
      <c r="C424" s="9"/>
      <c r="D424" s="18"/>
      <c r="E424" s="14"/>
      <c r="F424" s="18"/>
      <c r="G424" s="19"/>
      <c r="H424" s="19"/>
    </row>
    <row r="425" spans="1:8" s="3" customFormat="1" ht="12.75" customHeight="1">
      <c r="A425" s="6"/>
      <c r="C425" s="9"/>
      <c r="D425" s="18"/>
      <c r="E425" s="14"/>
      <c r="F425" s="18"/>
      <c r="G425" s="19"/>
      <c r="H425" s="19"/>
    </row>
    <row r="426" spans="1:8" s="3" customFormat="1" ht="12.75" customHeight="1">
      <c r="A426" s="6"/>
      <c r="C426" s="9"/>
      <c r="D426" s="18"/>
      <c r="E426" s="14"/>
      <c r="F426" s="18"/>
      <c r="G426" s="19"/>
      <c r="H426" s="19"/>
    </row>
    <row r="427" spans="1:8" s="3" customFormat="1" ht="12.75" customHeight="1">
      <c r="A427" s="6"/>
      <c r="C427" s="9"/>
      <c r="D427" s="18"/>
      <c r="E427" s="14"/>
      <c r="F427" s="18"/>
      <c r="G427" s="19"/>
      <c r="H427" s="19"/>
    </row>
    <row r="428" spans="1:8" s="3" customFormat="1" ht="12.75" customHeight="1">
      <c r="A428" s="6"/>
      <c r="C428" s="9"/>
      <c r="D428" s="18"/>
      <c r="E428" s="14"/>
      <c r="F428" s="18"/>
      <c r="G428" s="19"/>
      <c r="H428" s="19"/>
    </row>
    <row r="429" spans="1:8" s="3" customFormat="1" ht="12.75" customHeight="1">
      <c r="A429" s="6"/>
      <c r="C429" s="9"/>
      <c r="D429" s="18"/>
      <c r="E429" s="14"/>
      <c r="F429" s="18"/>
      <c r="G429" s="19"/>
      <c r="H429" s="19"/>
    </row>
    <row r="430" spans="1:8" s="3" customFormat="1" ht="12.75" customHeight="1">
      <c r="A430" s="6"/>
      <c r="C430" s="9"/>
      <c r="D430" s="18"/>
      <c r="E430" s="14"/>
      <c r="F430" s="18"/>
      <c r="G430" s="19"/>
      <c r="H430" s="19"/>
    </row>
    <row r="431" spans="1:8" s="3" customFormat="1" ht="12.75" customHeight="1">
      <c r="A431" s="6"/>
      <c r="C431" s="9"/>
      <c r="D431" s="18"/>
      <c r="E431" s="14"/>
      <c r="F431" s="18"/>
      <c r="G431" s="19"/>
      <c r="H431" s="19"/>
    </row>
    <row r="432" spans="1:8" s="3" customFormat="1" ht="12.75" customHeight="1">
      <c r="A432" s="6"/>
      <c r="C432" s="9"/>
      <c r="D432" s="18"/>
      <c r="E432" s="14"/>
      <c r="F432" s="18"/>
      <c r="G432" s="19"/>
      <c r="H432" s="19"/>
    </row>
    <row r="433" spans="1:8" s="3" customFormat="1" ht="12.75" customHeight="1">
      <c r="A433" s="6"/>
      <c r="C433" s="9"/>
      <c r="D433" s="18"/>
      <c r="E433" s="14"/>
      <c r="F433" s="18"/>
      <c r="G433" s="19"/>
      <c r="H433" s="19"/>
    </row>
    <row r="434" spans="1:8" s="3" customFormat="1" ht="12.75" customHeight="1">
      <c r="A434" s="6"/>
      <c r="C434" s="9"/>
      <c r="D434" s="18"/>
      <c r="E434" s="14"/>
      <c r="F434" s="18"/>
      <c r="G434" s="19"/>
      <c r="H434" s="19"/>
    </row>
    <row r="435" spans="1:8" s="3" customFormat="1" ht="12.75" customHeight="1">
      <c r="A435" s="6"/>
      <c r="C435" s="9"/>
      <c r="D435" s="18"/>
      <c r="E435" s="14"/>
      <c r="F435" s="18"/>
      <c r="G435" s="19"/>
      <c r="H435" s="19"/>
    </row>
    <row r="436" spans="1:8" s="3" customFormat="1" ht="12.75" customHeight="1">
      <c r="A436" s="6"/>
      <c r="C436" s="9"/>
      <c r="D436" s="18"/>
      <c r="E436" s="14"/>
      <c r="F436" s="18"/>
      <c r="G436" s="19"/>
      <c r="H436" s="19"/>
    </row>
    <row r="437" spans="1:8" s="3" customFormat="1" ht="12.75" customHeight="1">
      <c r="A437" s="6"/>
      <c r="C437" s="9"/>
      <c r="D437" s="18"/>
      <c r="E437" s="14"/>
      <c r="F437" s="18"/>
      <c r="G437" s="19"/>
      <c r="H437" s="19"/>
    </row>
    <row r="438" spans="1:8" s="3" customFormat="1" ht="12.75" customHeight="1">
      <c r="A438" s="6"/>
      <c r="C438" s="9"/>
      <c r="D438" s="18"/>
      <c r="E438" s="14"/>
      <c r="F438" s="18"/>
      <c r="G438" s="19"/>
      <c r="H438" s="19"/>
    </row>
    <row r="439" spans="1:8" s="3" customFormat="1" ht="12.75" customHeight="1">
      <c r="A439" s="6"/>
      <c r="C439" s="9"/>
      <c r="D439" s="18"/>
      <c r="E439" s="14"/>
      <c r="F439" s="18"/>
      <c r="G439" s="19"/>
      <c r="H439" s="19"/>
    </row>
    <row r="440" spans="1:8" s="3" customFormat="1" ht="12.75" customHeight="1">
      <c r="A440" s="6"/>
      <c r="C440" s="9"/>
      <c r="D440" s="18"/>
      <c r="E440" s="14"/>
      <c r="F440" s="18"/>
      <c r="G440" s="19"/>
      <c r="H440" s="19"/>
    </row>
    <row r="441" spans="1:8" s="3" customFormat="1" ht="12.75" customHeight="1">
      <c r="A441" s="6"/>
      <c r="C441" s="9"/>
      <c r="D441" s="18"/>
      <c r="E441" s="14"/>
      <c r="F441" s="18"/>
      <c r="G441" s="19"/>
      <c r="H441" s="19"/>
    </row>
    <row r="442" spans="1:8" s="3" customFormat="1" ht="12.75" customHeight="1">
      <c r="A442" s="6"/>
      <c r="C442" s="9"/>
      <c r="D442" s="18"/>
      <c r="E442" s="14"/>
      <c r="F442" s="18"/>
      <c r="G442" s="19"/>
      <c r="H442" s="19"/>
    </row>
    <row r="443" spans="1:8" s="3" customFormat="1" ht="12.75" customHeight="1">
      <c r="A443" s="6"/>
      <c r="C443" s="9"/>
      <c r="D443" s="18"/>
      <c r="E443" s="14"/>
      <c r="F443" s="18"/>
      <c r="G443" s="19"/>
      <c r="H443" s="19"/>
    </row>
    <row r="444" spans="1:8" s="3" customFormat="1" ht="12.75" customHeight="1">
      <c r="A444" s="6"/>
      <c r="C444" s="9"/>
      <c r="D444" s="18"/>
      <c r="E444" s="14"/>
      <c r="F444" s="18"/>
      <c r="G444" s="19"/>
      <c r="H444" s="19"/>
    </row>
    <row r="445" spans="1:8" s="3" customFormat="1" ht="12.75" customHeight="1">
      <c r="A445" s="6"/>
      <c r="C445" s="9"/>
      <c r="D445" s="18"/>
      <c r="E445" s="14"/>
      <c r="F445" s="18"/>
      <c r="G445" s="19"/>
      <c r="H445" s="19"/>
    </row>
    <row r="446" spans="1:8" s="3" customFormat="1" ht="12.75" customHeight="1">
      <c r="A446" s="6"/>
      <c r="C446" s="9"/>
      <c r="D446" s="18"/>
      <c r="E446" s="14"/>
      <c r="F446" s="18"/>
      <c r="G446" s="19"/>
      <c r="H446" s="19"/>
    </row>
    <row r="447" spans="1:8" s="3" customFormat="1" ht="12.75" customHeight="1">
      <c r="A447" s="6"/>
      <c r="C447" s="9"/>
      <c r="D447" s="18"/>
      <c r="E447" s="14"/>
      <c r="F447" s="18"/>
      <c r="G447" s="19"/>
      <c r="H447" s="19"/>
    </row>
    <row r="448" spans="1:8" s="3" customFormat="1" ht="12.75" customHeight="1">
      <c r="A448" s="6"/>
      <c r="C448" s="9"/>
      <c r="D448" s="18"/>
      <c r="E448" s="14"/>
      <c r="F448" s="18"/>
      <c r="G448" s="19"/>
      <c r="H448" s="19"/>
    </row>
    <row r="449" spans="1:8" s="3" customFormat="1" ht="12.75" customHeight="1">
      <c r="A449" s="6"/>
      <c r="C449" s="9"/>
      <c r="D449" s="18"/>
      <c r="E449" s="14"/>
      <c r="F449" s="18"/>
      <c r="G449" s="19"/>
      <c r="H449" s="19"/>
    </row>
    <row r="450" spans="1:8" s="3" customFormat="1" ht="12.75" customHeight="1">
      <c r="A450" s="6"/>
      <c r="C450" s="9"/>
      <c r="D450" s="18"/>
      <c r="E450" s="14"/>
      <c r="F450" s="18"/>
      <c r="G450" s="19"/>
      <c r="H450" s="19"/>
    </row>
    <row r="451" spans="1:8" s="3" customFormat="1" ht="12.75" customHeight="1">
      <c r="A451" s="6"/>
      <c r="C451" s="9"/>
      <c r="D451" s="18"/>
      <c r="E451" s="14"/>
      <c r="F451" s="18"/>
      <c r="G451" s="19"/>
      <c r="H451" s="19"/>
    </row>
    <row r="452" spans="1:8" s="3" customFormat="1" ht="12.75" customHeight="1">
      <c r="A452" s="6"/>
      <c r="C452" s="9"/>
      <c r="D452" s="18"/>
      <c r="E452" s="14"/>
      <c r="F452" s="18"/>
      <c r="G452" s="19"/>
      <c r="H452" s="19"/>
    </row>
    <row r="453" spans="1:8" s="3" customFormat="1" ht="12.75" customHeight="1">
      <c r="A453" s="6"/>
      <c r="C453" s="9"/>
      <c r="D453" s="18"/>
      <c r="E453" s="14"/>
      <c r="F453" s="18"/>
      <c r="G453" s="19"/>
      <c r="H453" s="19"/>
    </row>
    <row r="454" spans="1:8" s="3" customFormat="1" ht="12.75" customHeight="1">
      <c r="A454" s="6"/>
      <c r="C454" s="9"/>
      <c r="D454" s="18"/>
      <c r="E454" s="14"/>
      <c r="F454" s="18"/>
      <c r="G454" s="19"/>
      <c r="H454" s="19"/>
    </row>
    <row r="455" spans="1:8" s="3" customFormat="1" ht="12.75" customHeight="1">
      <c r="A455" s="6"/>
      <c r="C455" s="9"/>
      <c r="D455" s="18"/>
      <c r="E455" s="14"/>
      <c r="F455" s="18"/>
      <c r="G455" s="19"/>
      <c r="H455" s="19"/>
    </row>
    <row r="456" spans="1:8" s="3" customFormat="1" ht="12.75" customHeight="1">
      <c r="A456" s="6"/>
      <c r="C456" s="9"/>
      <c r="D456" s="18"/>
      <c r="E456" s="14"/>
      <c r="F456" s="18"/>
      <c r="G456" s="19"/>
      <c r="H456" s="19"/>
    </row>
    <row r="457" spans="1:8" s="3" customFormat="1" ht="12.75" customHeight="1">
      <c r="A457" s="6"/>
      <c r="C457" s="9"/>
      <c r="D457" s="18"/>
      <c r="E457" s="14"/>
      <c r="F457" s="18"/>
      <c r="G457" s="19"/>
      <c r="H457" s="19"/>
    </row>
    <row r="458" spans="1:8" s="3" customFormat="1" ht="12.75" customHeight="1">
      <c r="A458" s="6"/>
      <c r="C458" s="9"/>
      <c r="D458" s="18"/>
      <c r="E458" s="14"/>
      <c r="F458" s="18"/>
      <c r="G458" s="19"/>
      <c r="H458" s="19"/>
    </row>
    <row r="459" spans="1:8" s="3" customFormat="1" ht="12.75" customHeight="1">
      <c r="A459" s="6"/>
      <c r="C459" s="9"/>
      <c r="D459" s="18"/>
      <c r="E459" s="14"/>
      <c r="F459" s="18"/>
      <c r="G459" s="19"/>
      <c r="H459" s="19"/>
    </row>
    <row r="460" spans="1:8" s="3" customFormat="1" ht="12.75" customHeight="1">
      <c r="A460" s="6"/>
      <c r="C460" s="9"/>
      <c r="D460" s="18"/>
      <c r="E460" s="14"/>
      <c r="F460" s="18"/>
      <c r="G460" s="19"/>
      <c r="H460" s="19"/>
    </row>
    <row r="461" spans="1:8" s="3" customFormat="1" ht="12.75" customHeight="1">
      <c r="A461" s="6"/>
      <c r="C461" s="9"/>
      <c r="D461" s="18"/>
      <c r="E461" s="14"/>
      <c r="F461" s="18"/>
      <c r="G461" s="19"/>
      <c r="H461" s="19"/>
    </row>
    <row r="462" spans="1:8" s="3" customFormat="1" ht="12.75" customHeight="1">
      <c r="A462" s="6"/>
      <c r="C462" s="9"/>
      <c r="D462" s="18"/>
      <c r="E462" s="14"/>
      <c r="F462" s="18"/>
      <c r="G462" s="19"/>
      <c r="H462" s="19"/>
    </row>
    <row r="463" spans="1:8" s="3" customFormat="1" ht="12.75" customHeight="1">
      <c r="A463" s="6"/>
      <c r="C463" s="9"/>
      <c r="D463" s="18"/>
      <c r="E463" s="14"/>
      <c r="F463" s="18"/>
      <c r="G463" s="19"/>
      <c r="H463" s="19"/>
    </row>
    <row r="464" spans="1:8" s="3" customFormat="1" ht="12.75" customHeight="1">
      <c r="A464" s="6"/>
      <c r="C464" s="9"/>
      <c r="D464" s="18"/>
      <c r="E464" s="14"/>
      <c r="F464" s="18"/>
      <c r="G464" s="19"/>
      <c r="H464" s="19"/>
    </row>
    <row r="465" spans="1:8" s="3" customFormat="1" ht="12.75" customHeight="1">
      <c r="A465" s="6"/>
      <c r="C465" s="9"/>
      <c r="D465" s="18"/>
      <c r="E465" s="14"/>
      <c r="F465" s="18"/>
      <c r="G465" s="19"/>
      <c r="H465" s="19"/>
    </row>
    <row r="466" spans="1:8" s="3" customFormat="1" ht="12.75" customHeight="1">
      <c r="A466" s="6"/>
      <c r="C466" s="9"/>
      <c r="D466" s="18"/>
      <c r="E466" s="14"/>
      <c r="F466" s="18"/>
      <c r="G466" s="19"/>
      <c r="H466" s="19"/>
    </row>
    <row r="467" spans="1:8" s="3" customFormat="1" ht="12.75" customHeight="1">
      <c r="A467" s="6"/>
      <c r="C467" s="9"/>
      <c r="D467" s="18"/>
      <c r="E467" s="14"/>
      <c r="F467" s="18"/>
      <c r="G467" s="19"/>
      <c r="H467" s="19"/>
    </row>
    <row r="468" spans="1:8" s="3" customFormat="1" ht="12.75" customHeight="1">
      <c r="A468" s="6"/>
      <c r="C468" s="9"/>
      <c r="D468" s="18"/>
      <c r="E468" s="14"/>
      <c r="F468" s="18"/>
      <c r="G468" s="19"/>
      <c r="H468" s="19"/>
    </row>
    <row r="469" spans="1:8" s="3" customFormat="1" ht="12.75" customHeight="1">
      <c r="A469" s="6"/>
      <c r="C469" s="9"/>
      <c r="D469" s="18"/>
      <c r="E469" s="14"/>
      <c r="F469" s="18"/>
      <c r="G469" s="19"/>
      <c r="H469" s="19"/>
    </row>
    <row r="470" spans="1:8" s="3" customFormat="1" ht="12.75" customHeight="1">
      <c r="A470" s="6"/>
      <c r="C470" s="9"/>
      <c r="D470" s="18"/>
      <c r="E470" s="14"/>
      <c r="F470" s="18"/>
      <c r="G470" s="19"/>
      <c r="H470" s="19"/>
    </row>
    <row r="471" spans="1:8" s="3" customFormat="1" ht="12.75" customHeight="1">
      <c r="A471" s="6"/>
      <c r="C471" s="9"/>
      <c r="D471" s="18"/>
      <c r="E471" s="14"/>
      <c r="F471" s="18"/>
      <c r="G471" s="19"/>
      <c r="H471" s="19"/>
    </row>
    <row r="472" spans="1:8" s="3" customFormat="1" ht="12.75" customHeight="1">
      <c r="A472" s="6"/>
      <c r="C472" s="9"/>
      <c r="D472" s="18"/>
      <c r="E472" s="14"/>
      <c r="F472" s="18"/>
      <c r="G472" s="19"/>
      <c r="H472" s="19"/>
    </row>
    <row r="473" spans="1:8" s="3" customFormat="1" ht="12.75" customHeight="1">
      <c r="A473" s="6"/>
      <c r="C473" s="9"/>
      <c r="D473" s="18"/>
      <c r="E473" s="14"/>
      <c r="F473" s="18"/>
      <c r="G473" s="19"/>
      <c r="H473" s="19"/>
    </row>
    <row r="474" spans="1:8" s="3" customFormat="1" ht="12.75" customHeight="1">
      <c r="A474" s="6"/>
      <c r="C474" s="9"/>
      <c r="D474" s="18"/>
      <c r="E474" s="14"/>
      <c r="F474" s="18"/>
      <c r="G474" s="19"/>
      <c r="H474" s="19"/>
    </row>
    <row r="475" spans="1:8" s="3" customFormat="1" ht="12.75" customHeight="1">
      <c r="A475" s="6"/>
      <c r="C475" s="9"/>
      <c r="D475" s="18"/>
      <c r="E475" s="14"/>
      <c r="F475" s="18"/>
      <c r="G475" s="19"/>
      <c r="H475" s="19"/>
    </row>
    <row r="476" spans="1:8" s="3" customFormat="1" ht="12.75" customHeight="1">
      <c r="A476" s="6"/>
      <c r="C476" s="9"/>
      <c r="D476" s="18"/>
      <c r="E476" s="14"/>
      <c r="F476" s="18"/>
      <c r="G476" s="19"/>
      <c r="H476" s="19"/>
    </row>
    <row r="477" spans="1:8" s="3" customFormat="1" ht="12.75" customHeight="1">
      <c r="A477" s="6"/>
      <c r="C477" s="9"/>
      <c r="D477" s="18"/>
      <c r="E477" s="14"/>
      <c r="F477" s="18"/>
      <c r="G477" s="19"/>
      <c r="H477" s="19"/>
    </row>
    <row r="478" spans="1:8" s="3" customFormat="1" ht="12.75" customHeight="1">
      <c r="A478" s="6"/>
      <c r="C478" s="9"/>
      <c r="D478" s="18"/>
      <c r="E478" s="14"/>
      <c r="F478" s="18"/>
      <c r="G478" s="19"/>
      <c r="H478" s="19"/>
    </row>
    <row r="479" spans="1:8" s="3" customFormat="1" ht="12.75" customHeight="1">
      <c r="A479" s="6"/>
      <c r="C479" s="9"/>
      <c r="D479" s="18"/>
      <c r="E479" s="14"/>
      <c r="F479" s="18"/>
      <c r="G479" s="19"/>
      <c r="H479" s="19"/>
    </row>
    <row r="480" spans="1:8" s="3" customFormat="1" ht="12.75" customHeight="1">
      <c r="A480" s="6"/>
      <c r="C480" s="9"/>
      <c r="D480" s="18"/>
      <c r="E480" s="14"/>
      <c r="F480" s="18"/>
      <c r="G480" s="19"/>
      <c r="H480" s="19"/>
    </row>
    <row r="481" spans="1:8" s="3" customFormat="1" ht="12.75" customHeight="1">
      <c r="A481" s="6"/>
      <c r="C481" s="9"/>
      <c r="D481" s="18"/>
      <c r="E481" s="14"/>
      <c r="F481" s="18"/>
      <c r="G481" s="19"/>
      <c r="H481" s="19"/>
    </row>
    <row r="482" spans="1:8" s="3" customFormat="1" ht="12.75" customHeight="1">
      <c r="A482" s="6"/>
      <c r="C482" s="9"/>
      <c r="D482" s="18"/>
      <c r="E482" s="14"/>
      <c r="F482" s="18"/>
      <c r="G482" s="19"/>
      <c r="H482" s="19"/>
    </row>
    <row r="483" spans="1:8" s="3" customFormat="1" ht="12.75" customHeight="1">
      <c r="A483" s="6"/>
      <c r="C483" s="9"/>
      <c r="D483" s="18"/>
      <c r="E483" s="14"/>
      <c r="F483" s="18"/>
      <c r="G483" s="19"/>
      <c r="H483" s="19"/>
    </row>
    <row r="484" spans="1:8" s="3" customFormat="1" ht="12.75" customHeight="1">
      <c r="A484" s="6"/>
      <c r="C484" s="9"/>
      <c r="D484" s="18"/>
      <c r="E484" s="14"/>
      <c r="F484" s="18"/>
      <c r="G484" s="19"/>
      <c r="H484" s="19"/>
    </row>
    <row r="485" spans="1:8" s="3" customFormat="1" ht="12.75" customHeight="1">
      <c r="A485" s="6"/>
      <c r="C485" s="9"/>
      <c r="D485" s="18"/>
      <c r="E485" s="14"/>
      <c r="F485" s="18"/>
      <c r="G485" s="19"/>
      <c r="H485" s="19"/>
    </row>
    <row r="486" spans="1:8" s="3" customFormat="1" ht="12.75" customHeight="1">
      <c r="A486" s="6"/>
      <c r="C486" s="9"/>
      <c r="D486" s="18"/>
      <c r="E486" s="14"/>
      <c r="F486" s="18"/>
      <c r="G486" s="19"/>
      <c r="H486" s="19"/>
    </row>
    <row r="487" spans="1:8" s="3" customFormat="1" ht="12.75" customHeight="1">
      <c r="A487" s="6"/>
      <c r="C487" s="9"/>
      <c r="D487" s="18"/>
      <c r="E487" s="14"/>
      <c r="F487" s="18"/>
      <c r="G487" s="19"/>
      <c r="H487" s="19"/>
    </row>
    <row r="488" spans="1:8" s="3" customFormat="1" ht="12.75" customHeight="1">
      <c r="A488" s="6"/>
      <c r="C488" s="9"/>
      <c r="D488" s="18"/>
      <c r="E488" s="14"/>
      <c r="F488" s="18"/>
      <c r="G488" s="19"/>
      <c r="H488" s="19"/>
    </row>
    <row r="489" spans="1:8" s="3" customFormat="1" ht="12.75" customHeight="1">
      <c r="A489" s="6"/>
      <c r="C489" s="9"/>
      <c r="D489" s="18"/>
      <c r="E489" s="14"/>
      <c r="F489" s="18"/>
      <c r="G489" s="19"/>
      <c r="H489" s="19"/>
    </row>
    <row r="490" spans="1:8" s="3" customFormat="1" ht="12.75" customHeight="1">
      <c r="A490" s="6"/>
      <c r="C490" s="9"/>
      <c r="D490" s="18"/>
      <c r="E490" s="14"/>
      <c r="F490" s="18"/>
      <c r="G490" s="19"/>
      <c r="H490" s="19"/>
    </row>
    <row r="491" spans="1:8" s="3" customFormat="1" ht="12.75" customHeight="1">
      <c r="A491" s="6"/>
      <c r="C491" s="9"/>
      <c r="D491" s="18"/>
      <c r="E491" s="14"/>
      <c r="F491" s="18"/>
      <c r="G491" s="19"/>
      <c r="H491" s="19"/>
    </row>
    <row r="492" spans="1:8" s="3" customFormat="1" ht="12.75" customHeight="1">
      <c r="A492" s="6"/>
      <c r="C492" s="9"/>
      <c r="D492" s="18"/>
      <c r="E492" s="14"/>
      <c r="F492" s="18"/>
      <c r="G492" s="19"/>
      <c r="H492" s="19"/>
    </row>
    <row r="493" spans="1:8" s="3" customFormat="1" ht="12.75" customHeight="1">
      <c r="A493" s="6"/>
      <c r="C493" s="9"/>
      <c r="D493" s="18"/>
      <c r="E493" s="14"/>
      <c r="F493" s="18"/>
      <c r="G493" s="19"/>
      <c r="H493" s="19"/>
    </row>
    <row r="494" spans="1:8" s="3" customFormat="1" ht="12.75" customHeight="1">
      <c r="A494" s="6"/>
      <c r="C494" s="9"/>
      <c r="D494" s="18"/>
      <c r="E494" s="14"/>
      <c r="F494" s="18"/>
      <c r="G494" s="19"/>
      <c r="H494" s="19"/>
    </row>
    <row r="495" spans="1:8" s="3" customFormat="1" ht="12.75" customHeight="1">
      <c r="A495" s="6"/>
      <c r="C495" s="9"/>
      <c r="D495" s="18"/>
      <c r="E495" s="14"/>
      <c r="F495" s="18"/>
      <c r="G495" s="19"/>
      <c r="H495" s="19"/>
    </row>
    <row r="496" spans="1:8" s="3" customFormat="1" ht="12.75" customHeight="1">
      <c r="A496" s="6"/>
      <c r="C496" s="9"/>
      <c r="D496" s="18"/>
      <c r="E496" s="14"/>
      <c r="F496" s="18"/>
      <c r="G496" s="19"/>
      <c r="H496" s="19"/>
    </row>
    <row r="497" spans="1:8" s="3" customFormat="1" ht="12.75" customHeight="1">
      <c r="A497" s="6"/>
      <c r="C497" s="9"/>
      <c r="D497" s="18"/>
      <c r="E497" s="14"/>
      <c r="F497" s="18"/>
      <c r="G497" s="19"/>
      <c r="H497" s="19"/>
    </row>
    <row r="498" spans="1:8" s="3" customFormat="1" ht="12.75" customHeight="1">
      <c r="A498" s="6"/>
      <c r="C498" s="9"/>
      <c r="D498" s="18"/>
      <c r="E498" s="14"/>
      <c r="F498" s="18"/>
      <c r="G498" s="19"/>
      <c r="H498" s="19"/>
    </row>
    <row r="499" spans="1:8" s="3" customFormat="1" ht="12.75" customHeight="1">
      <c r="A499" s="6"/>
      <c r="C499" s="9"/>
      <c r="D499" s="18"/>
      <c r="E499" s="14"/>
      <c r="F499" s="18"/>
      <c r="G499" s="19"/>
      <c r="H499" s="19"/>
    </row>
    <row r="500" spans="1:8" s="3" customFormat="1" ht="12.75" customHeight="1">
      <c r="A500" s="6"/>
      <c r="C500" s="9"/>
      <c r="D500" s="18"/>
      <c r="E500" s="14"/>
      <c r="F500" s="18"/>
      <c r="G500" s="19"/>
      <c r="H500" s="19"/>
    </row>
    <row r="501" spans="1:8" s="3" customFormat="1" ht="12.75" customHeight="1">
      <c r="A501" s="6"/>
      <c r="C501" s="9"/>
      <c r="D501" s="18"/>
      <c r="E501" s="14"/>
      <c r="F501" s="18"/>
      <c r="G501" s="19"/>
      <c r="H501" s="19"/>
    </row>
    <row r="502" spans="1:8" s="3" customFormat="1" ht="12.75" customHeight="1">
      <c r="A502" s="6"/>
      <c r="C502" s="9"/>
      <c r="D502" s="18"/>
      <c r="E502" s="14"/>
      <c r="F502" s="18"/>
      <c r="G502" s="19"/>
      <c r="H502" s="19"/>
    </row>
    <row r="503" spans="1:8" s="3" customFormat="1" ht="12.75" customHeight="1">
      <c r="A503" s="6"/>
      <c r="C503" s="9"/>
      <c r="D503" s="18"/>
      <c r="E503" s="14"/>
      <c r="F503" s="18"/>
      <c r="G503" s="19"/>
      <c r="H503" s="19"/>
    </row>
    <row r="504" spans="1:8" s="3" customFormat="1" ht="12.75" customHeight="1">
      <c r="A504" s="6"/>
      <c r="C504" s="9"/>
      <c r="D504" s="18"/>
      <c r="E504" s="14"/>
      <c r="F504" s="18"/>
      <c r="G504" s="19"/>
      <c r="H504" s="19"/>
    </row>
    <row r="505" spans="1:8" s="3" customFormat="1" ht="12.75" customHeight="1">
      <c r="A505" s="6"/>
      <c r="C505" s="9"/>
      <c r="D505" s="18"/>
      <c r="E505" s="14"/>
      <c r="F505" s="18"/>
      <c r="G505" s="19"/>
      <c r="H505" s="19"/>
    </row>
    <row r="506" spans="1:8" s="3" customFormat="1" ht="12.75" customHeight="1">
      <c r="A506" s="6"/>
      <c r="C506" s="9"/>
      <c r="D506" s="18"/>
      <c r="E506" s="14"/>
      <c r="F506" s="18"/>
      <c r="G506" s="19"/>
      <c r="H506" s="19"/>
    </row>
    <row r="507" spans="1:8" s="3" customFormat="1" ht="12.75" customHeight="1">
      <c r="A507" s="6"/>
      <c r="C507" s="9"/>
      <c r="D507" s="18"/>
      <c r="E507" s="14"/>
      <c r="F507" s="18"/>
      <c r="G507" s="19"/>
      <c r="H507" s="19"/>
    </row>
    <row r="508" spans="1:8" s="3" customFormat="1" ht="12.75" customHeight="1">
      <c r="A508" s="6"/>
      <c r="C508" s="9"/>
      <c r="D508" s="18"/>
      <c r="E508" s="14"/>
      <c r="F508" s="18"/>
      <c r="G508" s="19"/>
      <c r="H508" s="19"/>
    </row>
    <row r="509" spans="1:8" s="3" customFormat="1" ht="12.75" customHeight="1">
      <c r="A509" s="6"/>
      <c r="C509" s="9"/>
      <c r="D509" s="18"/>
      <c r="E509" s="14"/>
      <c r="F509" s="18"/>
      <c r="G509" s="19"/>
      <c r="H509" s="19"/>
    </row>
    <row r="510" spans="1:8" s="3" customFormat="1" ht="12.75" customHeight="1">
      <c r="A510" s="6"/>
      <c r="C510" s="9"/>
      <c r="D510" s="18"/>
      <c r="E510" s="14"/>
      <c r="F510" s="18"/>
      <c r="G510" s="19"/>
      <c r="H510" s="19"/>
    </row>
    <row r="511" spans="1:8" s="3" customFormat="1" ht="12.75" customHeight="1">
      <c r="A511" s="6"/>
      <c r="C511" s="9"/>
      <c r="D511" s="18"/>
      <c r="E511" s="14"/>
      <c r="F511" s="18"/>
      <c r="G511" s="19"/>
      <c r="H511" s="19"/>
    </row>
    <row r="512" spans="1:8" s="3" customFormat="1" ht="12.75" customHeight="1">
      <c r="A512" s="6"/>
      <c r="C512" s="9"/>
      <c r="D512" s="18"/>
      <c r="E512" s="14"/>
      <c r="F512" s="18"/>
      <c r="G512" s="19"/>
      <c r="H512" s="19"/>
    </row>
    <row r="513" spans="1:8" s="3" customFormat="1" ht="12.75" customHeight="1">
      <c r="A513" s="6"/>
      <c r="C513" s="9"/>
      <c r="D513" s="18"/>
      <c r="E513" s="14"/>
      <c r="F513" s="18"/>
      <c r="G513" s="19"/>
      <c r="H513" s="19"/>
    </row>
    <row r="514" spans="1:8" s="3" customFormat="1" ht="12.75" customHeight="1">
      <c r="A514" s="6"/>
      <c r="C514" s="9"/>
      <c r="D514" s="18"/>
      <c r="E514" s="14"/>
      <c r="F514" s="18"/>
      <c r="G514" s="19"/>
      <c r="H514" s="19"/>
    </row>
    <row r="515" spans="1:8" s="3" customFormat="1" ht="12.75" customHeight="1">
      <c r="A515" s="6"/>
      <c r="C515" s="9"/>
      <c r="D515" s="18"/>
      <c r="E515" s="14"/>
      <c r="F515" s="18"/>
      <c r="G515" s="19"/>
      <c r="H515" s="19"/>
    </row>
    <row r="516" spans="1:8" s="3" customFormat="1" ht="12.75" customHeight="1">
      <c r="A516" s="6"/>
      <c r="C516" s="9"/>
      <c r="D516" s="18"/>
      <c r="E516" s="14"/>
      <c r="F516" s="18"/>
      <c r="G516" s="19"/>
      <c r="H516" s="19"/>
    </row>
    <row r="517" spans="1:8" s="3" customFormat="1" ht="12.75" customHeight="1">
      <c r="A517" s="6"/>
      <c r="C517" s="9"/>
      <c r="D517" s="18"/>
      <c r="E517" s="14"/>
      <c r="F517" s="18"/>
      <c r="G517" s="19"/>
      <c r="H517" s="19"/>
    </row>
    <row r="518" spans="1:8" s="3" customFormat="1" ht="12.75" customHeight="1">
      <c r="A518" s="6"/>
      <c r="C518" s="9"/>
      <c r="D518" s="18"/>
      <c r="E518" s="14"/>
      <c r="F518" s="18"/>
      <c r="G518" s="19"/>
      <c r="H518" s="19"/>
    </row>
    <row r="519" spans="1:8" s="3" customFormat="1" ht="12.75" customHeight="1">
      <c r="A519" s="6"/>
      <c r="C519" s="9"/>
      <c r="D519" s="18"/>
      <c r="E519" s="14"/>
      <c r="F519" s="18"/>
      <c r="G519" s="19"/>
      <c r="H519" s="19"/>
    </row>
    <row r="520" spans="1:8" s="3" customFormat="1" ht="12.75" customHeight="1">
      <c r="A520" s="6"/>
      <c r="C520" s="9"/>
      <c r="D520" s="18"/>
      <c r="E520" s="14"/>
      <c r="F520" s="18"/>
      <c r="G520" s="19"/>
      <c r="H520" s="19"/>
    </row>
    <row r="521" spans="1:8" s="3" customFormat="1" ht="12.75" customHeight="1">
      <c r="A521" s="6"/>
      <c r="C521" s="9"/>
      <c r="D521" s="18"/>
      <c r="E521" s="14"/>
      <c r="F521" s="18"/>
      <c r="G521" s="19"/>
      <c r="H521" s="19"/>
    </row>
    <row r="522" spans="1:8" s="3" customFormat="1" ht="12.75" customHeight="1">
      <c r="A522" s="6"/>
      <c r="C522" s="9"/>
      <c r="D522" s="18"/>
      <c r="E522" s="14"/>
      <c r="F522" s="18"/>
      <c r="G522" s="19"/>
      <c r="H522" s="19"/>
    </row>
    <row r="523" spans="1:8" s="3" customFormat="1" ht="12.75" customHeight="1">
      <c r="A523" s="6"/>
      <c r="C523" s="9"/>
      <c r="D523" s="18"/>
      <c r="E523" s="14"/>
      <c r="F523" s="18"/>
      <c r="G523" s="19"/>
      <c r="H523" s="19"/>
    </row>
    <row r="524" spans="1:8" s="3" customFormat="1" ht="12.75" customHeight="1">
      <c r="A524" s="6"/>
      <c r="C524" s="9"/>
      <c r="D524" s="18"/>
      <c r="E524" s="14"/>
      <c r="F524" s="18"/>
      <c r="G524" s="19"/>
      <c r="H524" s="19"/>
    </row>
    <row r="525" spans="1:8" s="3" customFormat="1" ht="12.75" customHeight="1">
      <c r="A525" s="6"/>
      <c r="C525" s="9"/>
      <c r="D525" s="18"/>
      <c r="E525" s="14"/>
      <c r="F525" s="18"/>
      <c r="G525" s="19"/>
      <c r="H525" s="19"/>
    </row>
    <row r="526" spans="1:8" s="3" customFormat="1" ht="12.75" customHeight="1">
      <c r="A526" s="6"/>
      <c r="C526" s="9"/>
      <c r="D526" s="18"/>
      <c r="E526" s="14"/>
      <c r="F526" s="18"/>
      <c r="G526" s="19"/>
      <c r="H526" s="19"/>
    </row>
    <row r="527" spans="1:8" s="3" customFormat="1" ht="12.75" customHeight="1">
      <c r="A527" s="6"/>
      <c r="C527" s="9"/>
      <c r="D527" s="18"/>
      <c r="E527" s="14"/>
      <c r="F527" s="18"/>
      <c r="G527" s="19"/>
      <c r="H527" s="19"/>
    </row>
    <row r="528" spans="1:8" s="3" customFormat="1" ht="12.75" customHeight="1">
      <c r="A528" s="6"/>
      <c r="C528" s="9"/>
      <c r="D528" s="18"/>
      <c r="E528" s="14"/>
      <c r="F528" s="18"/>
      <c r="G528" s="19"/>
      <c r="H528" s="19"/>
    </row>
    <row r="529" spans="1:8" s="3" customFormat="1" ht="12.75" customHeight="1">
      <c r="A529" s="6"/>
      <c r="C529" s="9"/>
      <c r="D529" s="18"/>
      <c r="E529" s="14"/>
      <c r="F529" s="18"/>
      <c r="G529" s="19"/>
      <c r="H529" s="19"/>
    </row>
    <row r="530" spans="1:8" s="3" customFormat="1" ht="12.75" customHeight="1">
      <c r="A530" s="6"/>
      <c r="C530" s="9"/>
      <c r="D530" s="18"/>
      <c r="E530" s="14"/>
      <c r="F530" s="18"/>
      <c r="G530" s="19"/>
      <c r="H530" s="19"/>
    </row>
    <row r="531" spans="1:8" s="3" customFormat="1" ht="12.75" customHeight="1">
      <c r="A531" s="6"/>
      <c r="C531" s="9"/>
      <c r="D531" s="18"/>
      <c r="E531" s="14"/>
      <c r="F531" s="18"/>
      <c r="G531" s="19"/>
      <c r="H531" s="19"/>
    </row>
    <row r="532" spans="1:8" s="3" customFormat="1" ht="12.75" customHeight="1">
      <c r="A532" s="6"/>
      <c r="C532" s="9"/>
      <c r="D532" s="18"/>
      <c r="E532" s="14"/>
      <c r="F532" s="18"/>
      <c r="G532" s="19"/>
      <c r="H532" s="19"/>
    </row>
    <row r="533" spans="1:8" s="3" customFormat="1" ht="12.75" customHeight="1">
      <c r="A533" s="6"/>
      <c r="C533" s="9"/>
      <c r="D533" s="18"/>
      <c r="E533" s="14"/>
      <c r="F533" s="18"/>
      <c r="G533" s="19"/>
      <c r="H533" s="19"/>
    </row>
    <row r="534" spans="1:8" s="3" customFormat="1" ht="12.75" customHeight="1">
      <c r="A534" s="6"/>
      <c r="C534" s="9"/>
      <c r="D534" s="18"/>
      <c r="E534" s="14"/>
      <c r="F534" s="18"/>
      <c r="G534" s="19"/>
      <c r="H534" s="19"/>
    </row>
    <row r="535" spans="1:8" s="3" customFormat="1" ht="12.75" customHeight="1">
      <c r="A535" s="6"/>
      <c r="C535" s="9"/>
      <c r="D535" s="18"/>
      <c r="E535" s="14"/>
      <c r="F535" s="18"/>
      <c r="G535" s="19"/>
      <c r="H535" s="19"/>
    </row>
    <row r="536" spans="1:8" s="3" customFormat="1" ht="12.75" customHeight="1">
      <c r="A536" s="6"/>
      <c r="C536" s="9"/>
      <c r="D536" s="18"/>
      <c r="E536" s="14"/>
      <c r="F536" s="18"/>
      <c r="G536" s="19"/>
      <c r="H536" s="19"/>
    </row>
    <row r="537" spans="1:8" s="3" customFormat="1" ht="12.75" customHeight="1">
      <c r="A537" s="6"/>
      <c r="C537" s="9"/>
      <c r="D537" s="18"/>
      <c r="E537" s="14"/>
      <c r="F537" s="18"/>
      <c r="G537" s="19"/>
      <c r="H537" s="19"/>
    </row>
    <row r="538" spans="1:8" s="3" customFormat="1" ht="12.75" customHeight="1">
      <c r="A538" s="6"/>
      <c r="C538" s="9"/>
      <c r="D538" s="18"/>
      <c r="E538" s="14"/>
      <c r="F538" s="18"/>
      <c r="G538" s="19"/>
      <c r="H538" s="19"/>
    </row>
    <row r="539" spans="1:8" s="3" customFormat="1" ht="12.75" customHeight="1">
      <c r="A539" s="6"/>
      <c r="C539" s="9"/>
      <c r="D539" s="18"/>
      <c r="E539" s="14"/>
      <c r="F539" s="18"/>
      <c r="G539" s="19"/>
      <c r="H539" s="19"/>
    </row>
    <row r="540" spans="1:8" s="3" customFormat="1" ht="12.75" customHeight="1">
      <c r="A540" s="6"/>
      <c r="C540" s="9"/>
      <c r="D540" s="18"/>
      <c r="E540" s="14"/>
      <c r="F540" s="18"/>
      <c r="G540" s="19"/>
      <c r="H540" s="19"/>
    </row>
    <row r="541" spans="1:8" s="3" customFormat="1" ht="12.75" customHeight="1">
      <c r="A541" s="6"/>
      <c r="C541" s="9"/>
      <c r="D541" s="18"/>
      <c r="E541" s="14"/>
      <c r="F541" s="18"/>
      <c r="G541" s="19"/>
      <c r="H541" s="19"/>
    </row>
    <row r="542" spans="1:8" s="3" customFormat="1" ht="12.75" customHeight="1">
      <c r="A542" s="6"/>
      <c r="C542" s="9"/>
      <c r="D542" s="18"/>
      <c r="E542" s="14"/>
      <c r="F542" s="18"/>
      <c r="G542" s="19"/>
      <c r="H542" s="19"/>
    </row>
    <row r="543" spans="1:8" s="3" customFormat="1" ht="12.75" customHeight="1">
      <c r="A543" s="6"/>
      <c r="C543" s="9"/>
      <c r="D543" s="18"/>
      <c r="E543" s="14"/>
      <c r="F543" s="18"/>
      <c r="G543" s="19"/>
      <c r="H543" s="19"/>
    </row>
    <row r="544" spans="1:8" s="3" customFormat="1" ht="12.75" customHeight="1">
      <c r="A544" s="6"/>
      <c r="C544" s="9"/>
      <c r="D544" s="18"/>
      <c r="E544" s="14"/>
      <c r="F544" s="18"/>
      <c r="G544" s="19"/>
      <c r="H544" s="19"/>
    </row>
    <row r="545" spans="1:8" s="3" customFormat="1" ht="12.75" customHeight="1">
      <c r="A545" s="6"/>
      <c r="C545" s="9"/>
      <c r="D545" s="18"/>
      <c r="E545" s="14"/>
      <c r="F545" s="18"/>
      <c r="G545" s="19"/>
      <c r="H545" s="19"/>
    </row>
    <row r="546" spans="1:8" s="3" customFormat="1" ht="12.75" customHeight="1">
      <c r="A546" s="6"/>
      <c r="C546" s="9"/>
      <c r="D546" s="18"/>
      <c r="E546" s="14"/>
      <c r="F546" s="18"/>
      <c r="G546" s="19"/>
      <c r="H546" s="19"/>
    </row>
    <row r="547" spans="1:8" s="3" customFormat="1" ht="12.75" customHeight="1">
      <c r="A547" s="6"/>
      <c r="C547" s="9"/>
      <c r="D547" s="18"/>
      <c r="E547" s="14"/>
      <c r="F547" s="18"/>
      <c r="G547" s="19"/>
      <c r="H547" s="19"/>
    </row>
    <row r="548" spans="1:8" s="3" customFormat="1" ht="12.75" customHeight="1">
      <c r="A548" s="6"/>
      <c r="C548" s="9"/>
      <c r="D548" s="18"/>
      <c r="E548" s="14"/>
      <c r="F548" s="18"/>
      <c r="G548" s="19"/>
      <c r="H548" s="19"/>
    </row>
    <row r="549" spans="1:8" s="3" customFormat="1" ht="12.75" customHeight="1">
      <c r="A549" s="6"/>
      <c r="C549" s="9"/>
      <c r="D549" s="18"/>
      <c r="E549" s="14"/>
      <c r="F549" s="18"/>
      <c r="G549" s="19"/>
      <c r="H549" s="19"/>
    </row>
    <row r="550" spans="1:8" s="3" customFormat="1" ht="12.75" customHeight="1">
      <c r="A550" s="6"/>
      <c r="C550" s="9"/>
      <c r="D550" s="18"/>
      <c r="E550" s="14"/>
      <c r="F550" s="18"/>
      <c r="G550" s="19"/>
      <c r="H550" s="19"/>
    </row>
    <row r="551" spans="1:8" s="3" customFormat="1" ht="12.75" customHeight="1">
      <c r="A551" s="6"/>
      <c r="C551" s="9"/>
      <c r="D551" s="18"/>
      <c r="E551" s="14"/>
      <c r="F551" s="18"/>
      <c r="G551" s="19"/>
      <c r="H551" s="19"/>
    </row>
    <row r="552" spans="1:8" s="3" customFormat="1" ht="12.75" customHeight="1">
      <c r="A552" s="6"/>
      <c r="C552" s="9"/>
      <c r="D552" s="18"/>
      <c r="E552" s="14"/>
      <c r="F552" s="18"/>
      <c r="G552" s="19"/>
      <c r="H552" s="19"/>
    </row>
    <row r="553" spans="1:8" s="3" customFormat="1" ht="12.75" customHeight="1">
      <c r="A553" s="6"/>
      <c r="C553" s="9"/>
      <c r="D553" s="18"/>
      <c r="E553" s="14"/>
      <c r="F553" s="18"/>
      <c r="G553" s="19"/>
      <c r="H553" s="19"/>
    </row>
    <row r="554" spans="1:8" s="3" customFormat="1" ht="12.75" customHeight="1">
      <c r="A554" s="6"/>
      <c r="C554" s="9"/>
      <c r="D554" s="18"/>
      <c r="E554" s="14"/>
      <c r="F554" s="18"/>
      <c r="G554" s="19"/>
      <c r="H554" s="19"/>
    </row>
    <row r="555" spans="1:8" s="3" customFormat="1" ht="12.75" customHeight="1">
      <c r="A555" s="6"/>
      <c r="C555" s="9"/>
      <c r="D555" s="18"/>
      <c r="E555" s="14"/>
      <c r="F555" s="18"/>
      <c r="G555" s="19"/>
      <c r="H555" s="19"/>
    </row>
    <row r="556" spans="1:8" s="3" customFormat="1" ht="12.75" customHeight="1">
      <c r="A556" s="6"/>
      <c r="C556" s="9"/>
      <c r="D556" s="18"/>
      <c r="E556" s="14"/>
      <c r="F556" s="18"/>
      <c r="G556" s="19"/>
      <c r="H556" s="19"/>
    </row>
    <row r="557" spans="1:8" s="3" customFormat="1" ht="12.75" customHeight="1">
      <c r="A557" s="6"/>
      <c r="C557" s="9"/>
      <c r="D557" s="18"/>
      <c r="E557" s="14"/>
      <c r="F557" s="18"/>
      <c r="G557" s="19"/>
      <c r="H557" s="19"/>
    </row>
    <row r="558" spans="1:8" s="3" customFormat="1" ht="12.75" customHeight="1">
      <c r="A558" s="6"/>
      <c r="C558" s="9"/>
      <c r="D558" s="18"/>
      <c r="E558" s="14"/>
      <c r="F558" s="18"/>
      <c r="G558" s="19"/>
      <c r="H558" s="19"/>
    </row>
    <row r="559" spans="1:8" s="3" customFormat="1" ht="12.75" customHeight="1">
      <c r="A559" s="6"/>
      <c r="C559" s="9"/>
      <c r="D559" s="18"/>
      <c r="E559" s="14"/>
      <c r="F559" s="18"/>
      <c r="G559" s="19"/>
      <c r="H559" s="19"/>
    </row>
    <row r="560" spans="1:8" s="3" customFormat="1" ht="12.75" customHeight="1">
      <c r="A560" s="6"/>
      <c r="C560" s="9"/>
      <c r="D560" s="18"/>
      <c r="E560" s="14"/>
      <c r="F560" s="18"/>
      <c r="G560" s="19"/>
      <c r="H560" s="19"/>
    </row>
    <row r="561" spans="1:8" s="3" customFormat="1" ht="12.75" customHeight="1">
      <c r="A561" s="6"/>
      <c r="C561" s="9"/>
      <c r="D561" s="18"/>
      <c r="E561" s="14"/>
      <c r="F561" s="18"/>
      <c r="G561" s="19"/>
      <c r="H561" s="19"/>
    </row>
    <row r="562" spans="1:8" s="3" customFormat="1" ht="12.75" customHeight="1">
      <c r="A562" s="6"/>
      <c r="C562" s="9"/>
      <c r="D562" s="18"/>
      <c r="E562" s="14"/>
      <c r="F562" s="18"/>
      <c r="G562" s="19"/>
      <c r="H562" s="19"/>
    </row>
    <row r="563" spans="1:8" s="3" customFormat="1" ht="12.75" customHeight="1">
      <c r="A563" s="6"/>
      <c r="C563" s="9"/>
      <c r="D563" s="18"/>
      <c r="E563" s="14"/>
      <c r="F563" s="18"/>
      <c r="G563" s="19"/>
      <c r="H563" s="19"/>
    </row>
    <row r="564" spans="1:8" s="3" customFormat="1" ht="12.75" customHeight="1">
      <c r="A564" s="6"/>
      <c r="C564" s="9"/>
      <c r="D564" s="18"/>
      <c r="E564" s="14"/>
      <c r="F564" s="18"/>
      <c r="G564" s="19"/>
      <c r="H564" s="19"/>
    </row>
    <row r="565" spans="1:8" s="3" customFormat="1" ht="12.75" customHeight="1">
      <c r="A565" s="6"/>
      <c r="C565" s="9"/>
      <c r="D565" s="18"/>
      <c r="E565" s="14"/>
      <c r="F565" s="18"/>
      <c r="G565" s="19"/>
      <c r="H565" s="19"/>
    </row>
    <row r="566" spans="1:8" s="3" customFormat="1" ht="12.75" customHeight="1">
      <c r="A566" s="6"/>
      <c r="C566" s="9"/>
      <c r="D566" s="18"/>
      <c r="E566" s="14"/>
      <c r="F566" s="18"/>
      <c r="G566" s="19"/>
      <c r="H566" s="19"/>
    </row>
    <row r="567" spans="1:8" s="3" customFormat="1" ht="12.75" customHeight="1">
      <c r="A567" s="6"/>
      <c r="C567" s="9"/>
      <c r="D567" s="18"/>
      <c r="E567" s="14"/>
      <c r="F567" s="18"/>
      <c r="G567" s="19"/>
      <c r="H567" s="19"/>
    </row>
    <row r="568" spans="1:8" s="3" customFormat="1" ht="12.75" customHeight="1">
      <c r="A568" s="6"/>
      <c r="C568" s="9"/>
      <c r="D568" s="18"/>
      <c r="E568" s="14"/>
      <c r="F568" s="18"/>
      <c r="G568" s="19"/>
      <c r="H568" s="19"/>
    </row>
    <row r="569" spans="1:8" s="3" customFormat="1" ht="12.75" customHeight="1">
      <c r="A569" s="6"/>
      <c r="C569" s="9"/>
      <c r="D569" s="18"/>
      <c r="E569" s="14"/>
      <c r="F569" s="18"/>
      <c r="G569" s="19"/>
      <c r="H569" s="19"/>
    </row>
    <row r="570" spans="1:8" s="3" customFormat="1" ht="12.75" customHeight="1">
      <c r="A570" s="6"/>
      <c r="C570" s="9"/>
      <c r="D570" s="18"/>
      <c r="E570" s="14"/>
      <c r="F570" s="18"/>
      <c r="G570" s="19"/>
      <c r="H570" s="19"/>
    </row>
    <row r="571" spans="1:8" s="3" customFormat="1" ht="12.75" customHeight="1">
      <c r="A571" s="6"/>
      <c r="C571" s="9"/>
      <c r="D571" s="18"/>
      <c r="E571" s="14"/>
      <c r="F571" s="18"/>
      <c r="G571" s="19"/>
      <c r="H571" s="19"/>
    </row>
    <row r="572" spans="1:8" s="3" customFormat="1" ht="12.75" customHeight="1">
      <c r="A572" s="6"/>
      <c r="C572" s="9"/>
      <c r="D572" s="18"/>
      <c r="E572" s="14"/>
      <c r="F572" s="18"/>
      <c r="G572" s="19"/>
      <c r="H572" s="19"/>
    </row>
    <row r="573" spans="1:8" s="3" customFormat="1" ht="12.75" customHeight="1">
      <c r="A573" s="6"/>
      <c r="C573" s="9"/>
      <c r="D573" s="18"/>
      <c r="E573" s="14"/>
      <c r="F573" s="18"/>
      <c r="G573" s="19"/>
      <c r="H573" s="19"/>
    </row>
    <row r="574" spans="1:8" s="3" customFormat="1" ht="12.75" customHeight="1">
      <c r="A574" s="6"/>
      <c r="C574" s="9"/>
      <c r="D574" s="18"/>
      <c r="E574" s="14"/>
      <c r="F574" s="18"/>
      <c r="G574" s="19"/>
      <c r="H574" s="19"/>
    </row>
    <row r="575" spans="1:8" s="3" customFormat="1" ht="12.75" customHeight="1">
      <c r="A575" s="6"/>
      <c r="C575" s="9"/>
      <c r="D575" s="18"/>
      <c r="E575" s="14"/>
      <c r="F575" s="18"/>
      <c r="G575" s="19"/>
      <c r="H575" s="19"/>
    </row>
    <row r="576" spans="1:8" s="3" customFormat="1" ht="12.75" customHeight="1">
      <c r="A576" s="6"/>
      <c r="C576" s="9"/>
      <c r="D576" s="18"/>
      <c r="E576" s="14"/>
      <c r="F576" s="18"/>
      <c r="G576" s="19"/>
      <c r="H576" s="19"/>
    </row>
    <row r="577" spans="1:8" s="3" customFormat="1" ht="12.75" customHeight="1">
      <c r="A577" s="6"/>
      <c r="C577" s="9"/>
      <c r="D577" s="18"/>
      <c r="E577" s="14"/>
      <c r="F577" s="18"/>
      <c r="G577" s="19"/>
      <c r="H577" s="19"/>
    </row>
    <row r="578" spans="1:8" s="3" customFormat="1" ht="12.75" customHeight="1">
      <c r="A578" s="6"/>
      <c r="C578" s="9"/>
      <c r="D578" s="18"/>
      <c r="E578" s="14"/>
      <c r="F578" s="18"/>
      <c r="G578" s="19"/>
      <c r="H578" s="19"/>
    </row>
    <row r="579" spans="1:8" s="3" customFormat="1" ht="12.75" customHeight="1">
      <c r="A579" s="6"/>
      <c r="C579" s="9"/>
      <c r="D579" s="18"/>
      <c r="E579" s="14"/>
      <c r="F579" s="18"/>
      <c r="G579" s="19"/>
      <c r="H579" s="19"/>
    </row>
    <row r="580" spans="1:8" s="3" customFormat="1" ht="12.75" customHeight="1">
      <c r="A580" s="6"/>
      <c r="C580" s="9"/>
      <c r="D580" s="18"/>
      <c r="E580" s="14"/>
      <c r="F580" s="18"/>
      <c r="G580" s="19"/>
      <c r="H580" s="19"/>
    </row>
    <row r="581" spans="1:8" s="3" customFormat="1" ht="12.75" customHeight="1">
      <c r="A581" s="6"/>
      <c r="C581" s="9"/>
      <c r="D581" s="18"/>
      <c r="E581" s="14"/>
      <c r="F581" s="18"/>
      <c r="G581" s="19"/>
      <c r="H581" s="19"/>
    </row>
    <row r="582" spans="1:8" s="3" customFormat="1" ht="12.75" customHeight="1">
      <c r="A582" s="6"/>
      <c r="C582" s="9"/>
      <c r="D582" s="18"/>
      <c r="E582" s="14"/>
      <c r="F582" s="18"/>
      <c r="G582" s="19"/>
      <c r="H582" s="19"/>
    </row>
    <row r="583" spans="1:8" s="3" customFormat="1" ht="12.75" customHeight="1">
      <c r="A583" s="6"/>
      <c r="C583" s="9"/>
      <c r="D583" s="18"/>
      <c r="E583" s="14"/>
      <c r="F583" s="18"/>
      <c r="G583" s="19"/>
      <c r="H583" s="19"/>
    </row>
    <row r="584" spans="1:8" s="3" customFormat="1" ht="12.75" customHeight="1">
      <c r="A584" s="6"/>
      <c r="C584" s="9"/>
      <c r="D584" s="18"/>
      <c r="E584" s="14"/>
      <c r="F584" s="18"/>
      <c r="G584" s="19"/>
      <c r="H584" s="19"/>
    </row>
    <row r="585" spans="1:8" s="3" customFormat="1" ht="12.75" customHeight="1">
      <c r="A585" s="6"/>
      <c r="C585" s="9"/>
      <c r="D585" s="18"/>
      <c r="E585" s="14"/>
      <c r="F585" s="18"/>
      <c r="G585" s="19"/>
      <c r="H585" s="19"/>
    </row>
    <row r="586" spans="1:8" s="3" customFormat="1" ht="12.75" customHeight="1">
      <c r="A586" s="6"/>
      <c r="C586" s="9"/>
      <c r="D586" s="18"/>
      <c r="E586" s="14"/>
      <c r="F586" s="18"/>
      <c r="G586" s="19"/>
      <c r="H586" s="19"/>
    </row>
    <row r="587" spans="1:8" s="3" customFormat="1" ht="12.75" customHeight="1">
      <c r="A587" s="6"/>
      <c r="C587" s="9"/>
      <c r="D587" s="18"/>
      <c r="E587" s="14"/>
      <c r="F587" s="18"/>
      <c r="G587" s="19"/>
      <c r="H587" s="19"/>
    </row>
    <row r="588" spans="1:8" s="3" customFormat="1" ht="12.75" customHeight="1">
      <c r="A588" s="6"/>
      <c r="C588" s="9"/>
      <c r="D588" s="18"/>
      <c r="E588" s="14"/>
      <c r="F588" s="18"/>
      <c r="G588" s="19"/>
      <c r="H588" s="19"/>
    </row>
    <row r="589" spans="1:8" s="3" customFormat="1" ht="12.75" customHeight="1">
      <c r="A589" s="6"/>
      <c r="C589" s="9"/>
      <c r="D589" s="18"/>
      <c r="E589" s="14"/>
      <c r="F589" s="18"/>
      <c r="G589" s="19"/>
      <c r="H589" s="19"/>
    </row>
    <row r="590" spans="1:8" s="3" customFormat="1" ht="12.75" customHeight="1">
      <c r="A590" s="6"/>
      <c r="C590" s="9"/>
      <c r="D590" s="18"/>
      <c r="E590" s="14"/>
      <c r="F590" s="18"/>
      <c r="G590" s="19"/>
      <c r="H590" s="19"/>
    </row>
    <row r="591" spans="1:8" s="3" customFormat="1" ht="12.75" customHeight="1">
      <c r="A591" s="6"/>
      <c r="C591" s="9"/>
      <c r="D591" s="18"/>
      <c r="E591" s="14"/>
      <c r="F591" s="18"/>
      <c r="G591" s="19"/>
      <c r="H591" s="19"/>
    </row>
    <row r="592" spans="1:8" s="3" customFormat="1" ht="12.75" customHeight="1">
      <c r="A592" s="6"/>
      <c r="C592" s="9"/>
      <c r="D592" s="18"/>
      <c r="E592" s="14"/>
      <c r="F592" s="18"/>
      <c r="G592" s="19"/>
      <c r="H592" s="19"/>
    </row>
    <row r="593" spans="1:8" s="3" customFormat="1" ht="12.75" customHeight="1">
      <c r="A593" s="6"/>
      <c r="C593" s="9"/>
      <c r="D593" s="18"/>
      <c r="E593" s="14"/>
      <c r="F593" s="18"/>
      <c r="G593" s="19"/>
      <c r="H593" s="19"/>
    </row>
    <row r="594" spans="1:8" s="3" customFormat="1" ht="12.75" customHeight="1">
      <c r="A594" s="6"/>
      <c r="C594" s="9"/>
      <c r="D594" s="18"/>
      <c r="E594" s="14"/>
      <c r="F594" s="18"/>
      <c r="G594" s="19"/>
      <c r="H594" s="19"/>
    </row>
    <row r="595" spans="1:8" s="3" customFormat="1" ht="12.75" customHeight="1">
      <c r="A595" s="6"/>
      <c r="C595" s="9"/>
      <c r="D595" s="18"/>
      <c r="E595" s="14"/>
      <c r="F595" s="18"/>
      <c r="G595" s="19"/>
      <c r="H595" s="19"/>
    </row>
    <row r="596" spans="1:8" s="3" customFormat="1" ht="12.75" customHeight="1">
      <c r="A596" s="6"/>
      <c r="C596" s="9"/>
      <c r="D596" s="18"/>
      <c r="E596" s="14"/>
      <c r="F596" s="18"/>
      <c r="G596" s="19"/>
      <c r="H596" s="19"/>
    </row>
    <row r="597" spans="1:8" s="3" customFormat="1" ht="12.75" customHeight="1">
      <c r="A597" s="6"/>
      <c r="C597" s="9"/>
      <c r="D597" s="18"/>
      <c r="E597" s="14"/>
      <c r="F597" s="18"/>
      <c r="G597" s="19"/>
      <c r="H597" s="19"/>
    </row>
    <row r="598" spans="1:8" s="3" customFormat="1" ht="12.75" customHeight="1">
      <c r="A598" s="6"/>
      <c r="C598" s="9"/>
      <c r="D598" s="18"/>
      <c r="E598" s="14"/>
      <c r="F598" s="18"/>
      <c r="G598" s="19"/>
      <c r="H598" s="19"/>
    </row>
    <row r="599" spans="1:8" s="3" customFormat="1" ht="12.75" customHeight="1">
      <c r="A599" s="6"/>
      <c r="C599" s="9"/>
      <c r="D599" s="18"/>
      <c r="E599" s="14"/>
      <c r="F599" s="18"/>
      <c r="G599" s="19"/>
      <c r="H599" s="19"/>
    </row>
    <row r="600" spans="1:8" s="3" customFormat="1" ht="12.75" customHeight="1">
      <c r="A600" s="6"/>
      <c r="C600" s="9"/>
      <c r="D600" s="18"/>
      <c r="E600" s="14"/>
      <c r="F600" s="18"/>
      <c r="G600" s="19"/>
      <c r="H600" s="19"/>
    </row>
    <row r="601" spans="1:8" s="3" customFormat="1" ht="12.75" customHeight="1">
      <c r="A601" s="6"/>
      <c r="C601" s="9"/>
      <c r="D601" s="18"/>
      <c r="E601" s="14"/>
      <c r="F601" s="18"/>
      <c r="G601" s="19"/>
      <c r="H601" s="19"/>
    </row>
    <row r="602" spans="1:8" s="3" customFormat="1" ht="12.75" customHeight="1">
      <c r="A602" s="6"/>
      <c r="C602" s="9"/>
      <c r="D602" s="18"/>
      <c r="E602" s="14"/>
      <c r="F602" s="18"/>
      <c r="G602" s="19"/>
      <c r="H602" s="19"/>
    </row>
    <row r="603" spans="1:8" s="3" customFormat="1" ht="12.75" customHeight="1">
      <c r="A603" s="6"/>
      <c r="C603" s="9"/>
      <c r="D603" s="18"/>
      <c r="E603" s="14"/>
      <c r="F603" s="18"/>
      <c r="G603" s="19"/>
      <c r="H603" s="19"/>
    </row>
    <row r="604" spans="1:8" s="3" customFormat="1" ht="12.75" customHeight="1">
      <c r="A604" s="6"/>
      <c r="C604" s="9"/>
      <c r="D604" s="18"/>
      <c r="E604" s="14"/>
      <c r="F604" s="18"/>
      <c r="G604" s="19"/>
      <c r="H604" s="19"/>
    </row>
    <row r="605" spans="1:8" s="3" customFormat="1" ht="12.75" customHeight="1">
      <c r="A605" s="6"/>
      <c r="C605" s="9"/>
      <c r="D605" s="18"/>
      <c r="E605" s="14"/>
      <c r="F605" s="18"/>
      <c r="G605" s="19"/>
      <c r="H605" s="19"/>
    </row>
    <row r="606" spans="1:8" s="3" customFormat="1" ht="12.75" customHeight="1">
      <c r="A606" s="6"/>
      <c r="C606" s="9"/>
      <c r="D606" s="18"/>
      <c r="E606" s="14"/>
      <c r="F606" s="18"/>
      <c r="G606" s="19"/>
      <c r="H606" s="19"/>
    </row>
    <row r="607" spans="1:8" s="3" customFormat="1" ht="12.75" customHeight="1">
      <c r="A607" s="6"/>
      <c r="C607" s="9"/>
      <c r="D607" s="18"/>
      <c r="E607" s="14"/>
      <c r="F607" s="18"/>
      <c r="G607" s="19"/>
      <c r="H607" s="19"/>
    </row>
    <row r="608" spans="1:8" s="3" customFormat="1" ht="12.75" customHeight="1">
      <c r="A608" s="6"/>
      <c r="C608" s="9"/>
      <c r="D608" s="18"/>
      <c r="E608" s="14"/>
      <c r="F608" s="18"/>
      <c r="G608" s="19"/>
      <c r="H608" s="19"/>
    </row>
    <row r="609" spans="1:8" s="3" customFormat="1" ht="12.75" customHeight="1">
      <c r="A609" s="6"/>
      <c r="C609" s="9"/>
      <c r="D609" s="18"/>
      <c r="E609" s="14"/>
      <c r="F609" s="18"/>
      <c r="G609" s="19"/>
      <c r="H609" s="19"/>
    </row>
    <row r="610" spans="1:8" s="3" customFormat="1" ht="12.75" customHeight="1">
      <c r="A610" s="6"/>
      <c r="C610" s="9"/>
      <c r="D610" s="18"/>
      <c r="E610" s="14"/>
      <c r="F610" s="18"/>
      <c r="G610" s="19"/>
      <c r="H610" s="19"/>
    </row>
    <row r="611" spans="1:8" s="3" customFormat="1" ht="12.75" customHeight="1">
      <c r="A611" s="6"/>
      <c r="C611" s="9"/>
      <c r="D611" s="18"/>
      <c r="E611" s="14"/>
      <c r="F611" s="18"/>
      <c r="G611" s="19"/>
      <c r="H611" s="19"/>
    </row>
    <row r="612" spans="1:8" s="3" customFormat="1" ht="12.75" customHeight="1">
      <c r="A612" s="6"/>
      <c r="C612" s="9"/>
      <c r="D612" s="18"/>
      <c r="E612" s="14"/>
      <c r="F612" s="18"/>
      <c r="G612" s="19"/>
      <c r="H612" s="19"/>
    </row>
    <row r="613" spans="1:8" s="3" customFormat="1" ht="12.75" customHeight="1">
      <c r="A613" s="6"/>
      <c r="C613" s="9"/>
      <c r="D613" s="18"/>
      <c r="E613" s="14"/>
      <c r="F613" s="18"/>
      <c r="G613" s="19"/>
      <c r="H613" s="19"/>
    </row>
    <row r="614" spans="1:8" s="3" customFormat="1" ht="12.75" customHeight="1">
      <c r="A614" s="6"/>
      <c r="C614" s="9"/>
      <c r="D614" s="18"/>
      <c r="E614" s="14"/>
      <c r="F614" s="18"/>
      <c r="G614" s="19"/>
      <c r="H614" s="19"/>
    </row>
    <row r="615" spans="1:8" s="3" customFormat="1" ht="12.75" customHeight="1">
      <c r="A615" s="6"/>
      <c r="C615" s="9"/>
      <c r="D615" s="18"/>
      <c r="E615" s="14"/>
      <c r="F615" s="18"/>
      <c r="G615" s="19"/>
      <c r="H615" s="19"/>
    </row>
    <row r="616" spans="1:8" s="3" customFormat="1" ht="12.75" customHeight="1">
      <c r="A616" s="6"/>
      <c r="C616" s="9"/>
      <c r="D616" s="18"/>
      <c r="E616" s="14"/>
      <c r="F616" s="18"/>
      <c r="G616" s="19"/>
      <c r="H616" s="19"/>
    </row>
    <row r="617" spans="1:8" s="3" customFormat="1" ht="12.75" customHeight="1">
      <c r="A617" s="6"/>
      <c r="C617" s="9"/>
      <c r="D617" s="18"/>
      <c r="E617" s="14"/>
      <c r="F617" s="18"/>
      <c r="G617" s="19"/>
      <c r="H617" s="19"/>
    </row>
    <row r="618" spans="1:8" s="3" customFormat="1" ht="12.75" customHeight="1">
      <c r="A618" s="6"/>
      <c r="C618" s="9"/>
      <c r="D618" s="18"/>
      <c r="E618" s="14"/>
      <c r="F618" s="18"/>
      <c r="G618" s="19"/>
      <c r="H618" s="19"/>
    </row>
    <row r="619" spans="1:8" s="3" customFormat="1" ht="12.75" customHeight="1">
      <c r="A619" s="6"/>
      <c r="C619" s="9"/>
      <c r="D619" s="18"/>
      <c r="E619" s="14"/>
      <c r="F619" s="18"/>
      <c r="G619" s="19"/>
      <c r="H619" s="19"/>
    </row>
    <row r="620" spans="1:8" s="3" customFormat="1" ht="12.75" customHeight="1">
      <c r="A620" s="6"/>
      <c r="C620" s="9"/>
      <c r="D620" s="18"/>
      <c r="E620" s="14"/>
      <c r="F620" s="18"/>
      <c r="G620" s="19"/>
      <c r="H620" s="19"/>
    </row>
    <row r="621" spans="1:8" s="3" customFormat="1" ht="12.75" customHeight="1">
      <c r="A621" s="6"/>
      <c r="C621" s="9"/>
      <c r="D621" s="18"/>
      <c r="E621" s="14"/>
      <c r="F621" s="18"/>
      <c r="G621" s="19"/>
      <c r="H621" s="19"/>
    </row>
    <row r="622" spans="1:8" s="3" customFormat="1" ht="12.75" customHeight="1">
      <c r="A622" s="6"/>
      <c r="C622" s="9"/>
      <c r="D622" s="18"/>
      <c r="E622" s="14"/>
      <c r="F622" s="18"/>
      <c r="G622" s="19"/>
      <c r="H622" s="19"/>
    </row>
    <row r="623" spans="1:8" s="3" customFormat="1" ht="12.75" customHeight="1">
      <c r="A623" s="6"/>
      <c r="C623" s="9"/>
      <c r="D623" s="18"/>
      <c r="E623" s="14"/>
      <c r="F623" s="18"/>
      <c r="G623" s="19"/>
      <c r="H623" s="19"/>
    </row>
    <row r="624" spans="1:8" s="3" customFormat="1" ht="12.75" customHeight="1">
      <c r="A624" s="6"/>
      <c r="C624" s="9"/>
      <c r="D624" s="18"/>
      <c r="E624" s="14"/>
      <c r="F624" s="18"/>
      <c r="G624" s="19"/>
      <c r="H624" s="19"/>
    </row>
    <row r="625" spans="1:8" s="3" customFormat="1" ht="12.75" customHeight="1">
      <c r="A625" s="6"/>
      <c r="C625" s="9"/>
      <c r="D625" s="18"/>
      <c r="E625" s="14"/>
      <c r="F625" s="18"/>
      <c r="G625" s="19"/>
      <c r="H625" s="19"/>
    </row>
    <row r="626" spans="1:8" s="3" customFormat="1" ht="12.75" customHeight="1">
      <c r="A626" s="6"/>
      <c r="C626" s="9"/>
      <c r="D626" s="18"/>
      <c r="E626" s="14"/>
      <c r="F626" s="18"/>
      <c r="G626" s="19"/>
      <c r="H626" s="19"/>
    </row>
    <row r="627" spans="1:8" s="3" customFormat="1" ht="12.75" customHeight="1">
      <c r="A627" s="6"/>
      <c r="C627" s="9"/>
      <c r="D627" s="18"/>
      <c r="E627" s="14"/>
      <c r="F627" s="18"/>
      <c r="G627" s="19"/>
      <c r="H627" s="19"/>
    </row>
    <row r="628" spans="1:8" s="3" customFormat="1" ht="12.75" customHeight="1">
      <c r="A628" s="6"/>
      <c r="C628" s="9"/>
      <c r="D628" s="18"/>
      <c r="E628" s="14"/>
      <c r="F628" s="18"/>
      <c r="G628" s="19"/>
      <c r="H628" s="19"/>
    </row>
    <row r="629" spans="1:8" s="3" customFormat="1" ht="12.75" customHeight="1">
      <c r="A629" s="6"/>
      <c r="C629" s="9"/>
      <c r="D629" s="18"/>
      <c r="E629" s="14"/>
      <c r="F629" s="18"/>
      <c r="G629" s="19"/>
      <c r="H629" s="19"/>
    </row>
    <row r="630" spans="1:8" s="3" customFormat="1" ht="12.75" customHeight="1">
      <c r="A630" s="6"/>
      <c r="C630" s="9"/>
      <c r="D630" s="18"/>
      <c r="E630" s="14"/>
      <c r="F630" s="18"/>
      <c r="G630" s="19"/>
      <c r="H630" s="19"/>
    </row>
    <row r="631" spans="1:8" s="3" customFormat="1" ht="12.75" customHeight="1">
      <c r="A631" s="6"/>
      <c r="C631" s="9"/>
      <c r="D631" s="18"/>
      <c r="E631" s="14"/>
      <c r="F631" s="18"/>
      <c r="G631" s="19"/>
      <c r="H631" s="19"/>
    </row>
    <row r="632" spans="1:8" s="3" customFormat="1" ht="12.75" customHeight="1">
      <c r="A632" s="6"/>
      <c r="C632" s="9"/>
      <c r="D632" s="18"/>
      <c r="E632" s="14"/>
      <c r="F632" s="18"/>
      <c r="G632" s="19"/>
      <c r="H632" s="19"/>
    </row>
    <row r="633" spans="1:8" s="3" customFormat="1" ht="12.75" customHeight="1">
      <c r="A633" s="6"/>
      <c r="C633" s="9"/>
      <c r="D633" s="18"/>
      <c r="E633" s="14"/>
      <c r="F633" s="18"/>
      <c r="G633" s="19"/>
      <c r="H633" s="19"/>
    </row>
    <row r="634" spans="1:8" s="3" customFormat="1" ht="12.75" customHeight="1">
      <c r="A634" s="6"/>
      <c r="C634" s="9"/>
      <c r="D634" s="18"/>
      <c r="E634" s="14"/>
      <c r="F634" s="18"/>
      <c r="G634" s="19"/>
      <c r="H634" s="19"/>
    </row>
    <row r="635" spans="1:8" s="3" customFormat="1" ht="12.75" customHeight="1">
      <c r="A635" s="6"/>
      <c r="C635" s="9"/>
      <c r="D635" s="18"/>
      <c r="E635" s="14"/>
      <c r="F635" s="18"/>
      <c r="G635" s="19"/>
      <c r="H635" s="19"/>
    </row>
    <row r="636" spans="1:8" s="3" customFormat="1" ht="12.75" customHeight="1">
      <c r="A636" s="6"/>
      <c r="C636" s="9"/>
      <c r="D636" s="18"/>
      <c r="E636" s="14"/>
      <c r="F636" s="18"/>
      <c r="G636" s="19"/>
      <c r="H636" s="19"/>
    </row>
    <row r="637" spans="1:8" s="3" customFormat="1" ht="12.75" customHeight="1">
      <c r="A637" s="6"/>
      <c r="C637" s="9"/>
      <c r="D637" s="18"/>
      <c r="E637" s="14"/>
      <c r="F637" s="18"/>
      <c r="G637" s="19"/>
      <c r="H637" s="19"/>
    </row>
    <row r="638" spans="1:8" s="3" customFormat="1" ht="12.75" customHeight="1">
      <c r="A638" s="6"/>
      <c r="C638" s="9"/>
      <c r="D638" s="18"/>
      <c r="E638" s="14"/>
      <c r="F638" s="18"/>
      <c r="G638" s="19"/>
      <c r="H638" s="19"/>
    </row>
    <row r="639" spans="1:8" s="3" customFormat="1" ht="12.75" customHeight="1">
      <c r="A639" s="6"/>
      <c r="C639" s="9"/>
      <c r="D639" s="18"/>
      <c r="E639" s="14"/>
      <c r="F639" s="18"/>
      <c r="G639" s="19"/>
      <c r="H639" s="19"/>
    </row>
    <row r="640" spans="1:8" s="3" customFormat="1" ht="12.75" customHeight="1">
      <c r="A640" s="6"/>
      <c r="C640" s="9"/>
      <c r="D640" s="18"/>
      <c r="E640" s="14"/>
      <c r="F640" s="18"/>
      <c r="G640" s="19"/>
      <c r="H640" s="19"/>
    </row>
    <row r="641" spans="1:8" s="3" customFormat="1" ht="12.75" customHeight="1">
      <c r="A641" s="6"/>
      <c r="C641" s="9"/>
      <c r="D641" s="18"/>
      <c r="E641" s="14"/>
      <c r="F641" s="18"/>
      <c r="G641" s="19"/>
      <c r="H641" s="19"/>
    </row>
    <row r="642" spans="1:8" s="3" customFormat="1" ht="12.75" customHeight="1">
      <c r="A642" s="6"/>
      <c r="C642" s="9"/>
      <c r="D642" s="18"/>
      <c r="E642" s="14"/>
      <c r="F642" s="18"/>
      <c r="G642" s="19"/>
      <c r="H642" s="19"/>
    </row>
    <row r="643" spans="1:8" s="3" customFormat="1" ht="12.75" customHeight="1">
      <c r="A643" s="6"/>
      <c r="C643" s="9"/>
      <c r="D643" s="18"/>
      <c r="E643" s="14"/>
      <c r="F643" s="18"/>
      <c r="G643" s="19"/>
      <c r="H643" s="19"/>
    </row>
    <row r="644" spans="1:8" s="3" customFormat="1" ht="12.75" customHeight="1">
      <c r="A644" s="6"/>
      <c r="C644" s="9"/>
      <c r="D644" s="18"/>
      <c r="E644" s="14"/>
      <c r="F644" s="18"/>
      <c r="G644" s="19"/>
      <c r="H644" s="19"/>
    </row>
    <row r="645" spans="1:8" s="3" customFormat="1" ht="12.75" customHeight="1">
      <c r="A645" s="6"/>
      <c r="C645" s="9"/>
      <c r="D645" s="18"/>
      <c r="E645" s="14"/>
      <c r="F645" s="18"/>
      <c r="G645" s="19"/>
      <c r="H645" s="19"/>
    </row>
    <row r="646" spans="1:8" s="3" customFormat="1" ht="12.75" customHeight="1">
      <c r="A646" s="6"/>
      <c r="C646" s="9"/>
      <c r="D646" s="18"/>
      <c r="E646" s="14"/>
      <c r="F646" s="18"/>
      <c r="G646" s="19"/>
      <c r="H646" s="19"/>
    </row>
    <row r="647" spans="1:8" s="3" customFormat="1" ht="12.75" customHeight="1">
      <c r="A647" s="6"/>
      <c r="C647" s="9"/>
      <c r="D647" s="18"/>
      <c r="E647" s="14"/>
      <c r="F647" s="18"/>
      <c r="G647" s="19"/>
      <c r="H647" s="19"/>
    </row>
    <row r="648" spans="1:8" s="3" customFormat="1" ht="12.75" customHeight="1">
      <c r="A648" s="6"/>
      <c r="C648" s="9"/>
      <c r="D648" s="18"/>
      <c r="E648" s="14"/>
      <c r="F648" s="18"/>
      <c r="G648" s="19"/>
      <c r="H648" s="19"/>
    </row>
    <row r="649" spans="1:8" s="3" customFormat="1" ht="12.75" customHeight="1">
      <c r="A649" s="6"/>
      <c r="C649" s="9"/>
      <c r="D649" s="18"/>
      <c r="E649" s="14"/>
      <c r="F649" s="18"/>
      <c r="G649" s="19"/>
      <c r="H649" s="19"/>
    </row>
    <row r="650" spans="1:8" s="3" customFormat="1" ht="12.75" customHeight="1">
      <c r="A650" s="6"/>
      <c r="C650" s="9"/>
      <c r="D650" s="18"/>
      <c r="E650" s="14"/>
      <c r="F650" s="18"/>
      <c r="G650" s="19"/>
      <c r="H650" s="19"/>
    </row>
    <row r="651" spans="1:8" s="3" customFormat="1" ht="12.75" customHeight="1">
      <c r="A651" s="6"/>
      <c r="C651" s="9"/>
      <c r="D651" s="18"/>
      <c r="E651" s="14"/>
      <c r="F651" s="18"/>
      <c r="G651" s="19"/>
      <c r="H651" s="19"/>
    </row>
    <row r="652" spans="1:8" s="3" customFormat="1" ht="12.75" customHeight="1">
      <c r="A652" s="6"/>
      <c r="C652" s="9"/>
      <c r="D652" s="18"/>
      <c r="E652" s="14"/>
      <c r="F652" s="18"/>
      <c r="G652" s="19"/>
      <c r="H652" s="19"/>
    </row>
    <row r="653" spans="1:8" s="3" customFormat="1" ht="12.75" customHeight="1">
      <c r="A653" s="6"/>
      <c r="C653" s="9"/>
      <c r="D653" s="18"/>
      <c r="E653" s="14"/>
      <c r="F653" s="18"/>
      <c r="G653" s="19"/>
      <c r="H653" s="19"/>
    </row>
    <row r="654" spans="1:8" s="3" customFormat="1" ht="12.75" customHeight="1">
      <c r="A654" s="6"/>
      <c r="C654" s="9"/>
      <c r="D654" s="18"/>
      <c r="E654" s="14"/>
      <c r="F654" s="18"/>
      <c r="G654" s="19"/>
      <c r="H654" s="19"/>
    </row>
    <row r="655" spans="1:8" s="3" customFormat="1" ht="12.75" customHeight="1">
      <c r="A655" s="6"/>
      <c r="C655" s="9"/>
      <c r="D655" s="18"/>
      <c r="E655" s="14"/>
      <c r="F655" s="18"/>
      <c r="G655" s="19"/>
      <c r="H655" s="19"/>
    </row>
    <row r="656" spans="1:8" s="3" customFormat="1" ht="12.75" customHeight="1">
      <c r="A656" s="6"/>
      <c r="C656" s="9"/>
      <c r="D656" s="18"/>
      <c r="E656" s="14"/>
      <c r="F656" s="18"/>
      <c r="G656" s="19"/>
      <c r="H656" s="19"/>
    </row>
    <row r="657" spans="1:8" s="3" customFormat="1" ht="12.75" customHeight="1">
      <c r="A657" s="6"/>
      <c r="C657" s="9"/>
      <c r="D657" s="18"/>
      <c r="E657" s="14"/>
      <c r="F657" s="18"/>
      <c r="G657" s="19"/>
      <c r="H657" s="19"/>
    </row>
    <row r="658" spans="1:8" s="3" customFormat="1" ht="12.75" customHeight="1">
      <c r="A658" s="6"/>
      <c r="C658" s="9"/>
      <c r="D658" s="18"/>
      <c r="E658" s="14"/>
      <c r="F658" s="18"/>
      <c r="G658" s="19"/>
      <c r="H658" s="19"/>
    </row>
    <row r="659" spans="1:8" s="3" customFormat="1" ht="12.75" customHeight="1">
      <c r="A659" s="6"/>
      <c r="C659" s="9"/>
      <c r="D659" s="18"/>
      <c r="E659" s="14"/>
      <c r="F659" s="18"/>
      <c r="G659" s="19"/>
      <c r="H659" s="19"/>
    </row>
    <row r="660" spans="1:8" s="3" customFormat="1" ht="12.75" customHeight="1">
      <c r="A660" s="6"/>
      <c r="C660" s="9"/>
      <c r="D660" s="18"/>
      <c r="E660" s="14"/>
      <c r="F660" s="18"/>
      <c r="G660" s="19"/>
      <c r="H660" s="19"/>
    </row>
    <row r="661" spans="1:8" s="3" customFormat="1" ht="12.75" customHeight="1">
      <c r="A661" s="6"/>
      <c r="C661" s="9"/>
      <c r="D661" s="18"/>
      <c r="E661" s="14"/>
      <c r="F661" s="18"/>
      <c r="G661" s="19"/>
      <c r="H661" s="19"/>
    </row>
    <row r="662" spans="1:8" s="3" customFormat="1" ht="12.75" customHeight="1">
      <c r="A662" s="6"/>
      <c r="C662" s="9"/>
      <c r="D662" s="18"/>
      <c r="E662" s="14"/>
      <c r="F662" s="18"/>
      <c r="G662" s="19"/>
      <c r="H662" s="19"/>
    </row>
    <row r="663" spans="1:8" s="3" customFormat="1" ht="12.75" customHeight="1">
      <c r="A663" s="6"/>
      <c r="C663" s="9"/>
      <c r="D663" s="18"/>
      <c r="E663" s="14"/>
      <c r="F663" s="18"/>
      <c r="G663" s="19"/>
      <c r="H663" s="19"/>
    </row>
    <row r="664" spans="1:8" s="3" customFormat="1" ht="12.75" customHeight="1">
      <c r="A664" s="6"/>
      <c r="C664" s="9"/>
      <c r="D664" s="18"/>
      <c r="E664" s="14"/>
      <c r="F664" s="18"/>
      <c r="G664" s="19"/>
      <c r="H664" s="19"/>
    </row>
    <row r="665" spans="1:8" s="3" customFormat="1" ht="12.75" customHeight="1">
      <c r="A665" s="6"/>
      <c r="C665" s="9"/>
      <c r="D665" s="18"/>
      <c r="E665" s="14"/>
      <c r="F665" s="18"/>
      <c r="G665" s="19"/>
      <c r="H665" s="19"/>
    </row>
    <row r="666" spans="1:8" s="3" customFormat="1" ht="12.75" customHeight="1">
      <c r="A666" s="6"/>
      <c r="C666" s="9"/>
      <c r="D666" s="18"/>
      <c r="E666" s="14"/>
      <c r="F666" s="18"/>
      <c r="G666" s="19"/>
      <c r="H666" s="19"/>
    </row>
    <row r="667" spans="1:8" s="3" customFormat="1" ht="12.75" customHeight="1">
      <c r="A667" s="6"/>
      <c r="C667" s="9"/>
      <c r="D667" s="18"/>
      <c r="E667" s="14"/>
      <c r="F667" s="18"/>
      <c r="G667" s="19"/>
      <c r="H667" s="19"/>
    </row>
    <row r="668" spans="1:8" s="3" customFormat="1" ht="12.75" customHeight="1">
      <c r="A668" s="6"/>
      <c r="C668" s="9"/>
      <c r="D668" s="18"/>
      <c r="E668" s="14"/>
      <c r="F668" s="18"/>
      <c r="G668" s="19"/>
      <c r="H668" s="19"/>
    </row>
    <row r="669" spans="1:8" s="3" customFormat="1" ht="12.75" customHeight="1">
      <c r="A669" s="6"/>
      <c r="C669" s="9"/>
      <c r="D669" s="18"/>
      <c r="E669" s="14"/>
      <c r="F669" s="18"/>
      <c r="G669" s="19"/>
      <c r="H669" s="19"/>
    </row>
    <row r="670" spans="1:8" s="3" customFormat="1" ht="12.75" customHeight="1">
      <c r="A670" s="6"/>
      <c r="C670" s="9"/>
      <c r="D670" s="18"/>
      <c r="E670" s="14"/>
      <c r="F670" s="18"/>
      <c r="G670" s="19"/>
      <c r="H670" s="19"/>
    </row>
    <row r="671" spans="1:8" s="3" customFormat="1" ht="12.75" customHeight="1">
      <c r="A671" s="6"/>
      <c r="C671" s="9"/>
      <c r="D671" s="18"/>
      <c r="E671" s="14"/>
      <c r="F671" s="18"/>
      <c r="G671" s="19"/>
      <c r="H671" s="19"/>
    </row>
    <row r="672" spans="1:8" s="3" customFormat="1" ht="12.75" customHeight="1">
      <c r="A672" s="6"/>
      <c r="C672" s="9"/>
      <c r="D672" s="18"/>
      <c r="E672" s="14"/>
      <c r="F672" s="18"/>
      <c r="G672" s="19"/>
      <c r="H672" s="19"/>
    </row>
    <row r="673" spans="1:8" s="3" customFormat="1" ht="12.75" customHeight="1">
      <c r="A673" s="6"/>
      <c r="C673" s="9"/>
      <c r="D673" s="18"/>
      <c r="E673" s="14"/>
      <c r="F673" s="18"/>
      <c r="G673" s="19"/>
      <c r="H673" s="19"/>
    </row>
    <row r="674" spans="1:8" s="3" customFormat="1" ht="12.75" customHeight="1">
      <c r="A674" s="6"/>
      <c r="C674" s="9"/>
      <c r="D674" s="18"/>
      <c r="E674" s="14"/>
      <c r="F674" s="18"/>
      <c r="G674" s="19"/>
      <c r="H674" s="19"/>
    </row>
    <row r="675" spans="1:8" s="3" customFormat="1" ht="12.75" customHeight="1">
      <c r="A675" s="6"/>
      <c r="C675" s="9"/>
      <c r="D675" s="18"/>
      <c r="E675" s="14"/>
      <c r="F675" s="18"/>
      <c r="G675" s="19"/>
      <c r="H675" s="19"/>
    </row>
    <row r="676" spans="1:8" s="3" customFormat="1" ht="12.75" customHeight="1">
      <c r="A676" s="6"/>
      <c r="C676" s="9"/>
      <c r="D676" s="18"/>
      <c r="E676" s="14"/>
      <c r="F676" s="18"/>
      <c r="G676" s="19"/>
      <c r="H676" s="19"/>
    </row>
    <row r="677" spans="1:8" s="3" customFormat="1" ht="12.75" customHeight="1">
      <c r="A677" s="6"/>
      <c r="C677" s="9"/>
      <c r="D677" s="18"/>
      <c r="E677" s="14"/>
      <c r="F677" s="18"/>
      <c r="G677" s="19"/>
      <c r="H677" s="19"/>
    </row>
    <row r="678" spans="1:8" s="3" customFormat="1" ht="12.75" customHeight="1">
      <c r="A678" s="6"/>
      <c r="C678" s="9"/>
      <c r="D678" s="18"/>
      <c r="E678" s="14"/>
      <c r="F678" s="18"/>
      <c r="G678" s="19"/>
      <c r="H678" s="19"/>
    </row>
    <row r="679" spans="1:8" s="3" customFormat="1" ht="12.75" customHeight="1">
      <c r="A679" s="6"/>
      <c r="C679" s="9"/>
      <c r="D679" s="18"/>
      <c r="E679" s="14"/>
      <c r="F679" s="18"/>
      <c r="G679" s="19"/>
      <c r="H679" s="19"/>
    </row>
    <row r="680" spans="1:8" s="3" customFormat="1" ht="12.75" customHeight="1">
      <c r="A680" s="6"/>
      <c r="C680" s="9"/>
      <c r="D680" s="18"/>
      <c r="E680" s="14"/>
      <c r="F680" s="18"/>
      <c r="G680" s="19"/>
      <c r="H680" s="19"/>
    </row>
    <row r="681" spans="1:8" s="3" customFormat="1" ht="12.75" customHeight="1">
      <c r="A681" s="6"/>
      <c r="C681" s="9"/>
      <c r="D681" s="18"/>
      <c r="E681" s="14"/>
      <c r="F681" s="18"/>
      <c r="G681" s="19"/>
      <c r="H681" s="19"/>
    </row>
    <row r="682" spans="1:8" s="3" customFormat="1" ht="12.75" customHeight="1">
      <c r="A682" s="6"/>
      <c r="C682" s="9"/>
      <c r="D682" s="18"/>
      <c r="E682" s="14"/>
      <c r="F682" s="18"/>
      <c r="G682" s="19"/>
      <c r="H682" s="19"/>
    </row>
    <row r="683" spans="1:8" s="3" customFormat="1" ht="12.75" customHeight="1">
      <c r="A683" s="6"/>
      <c r="C683" s="9"/>
      <c r="D683" s="18"/>
      <c r="E683" s="14"/>
      <c r="F683" s="18"/>
      <c r="G683" s="19"/>
      <c r="H683" s="19"/>
    </row>
    <row r="684" spans="1:8" s="3" customFormat="1" ht="12.75" customHeight="1">
      <c r="A684" s="6"/>
      <c r="C684" s="9"/>
      <c r="D684" s="18"/>
      <c r="E684" s="14"/>
      <c r="F684" s="18"/>
      <c r="G684" s="19"/>
      <c r="H684" s="19"/>
    </row>
    <row r="685" spans="1:8" s="3" customFormat="1" ht="12.75" customHeight="1">
      <c r="A685" s="6"/>
      <c r="C685" s="9"/>
      <c r="D685" s="18"/>
      <c r="E685" s="14"/>
      <c r="F685" s="18"/>
      <c r="G685" s="19"/>
      <c r="H685" s="19"/>
    </row>
    <row r="686" spans="1:8" s="3" customFormat="1" ht="12.75" customHeight="1">
      <c r="A686" s="6"/>
      <c r="C686" s="9"/>
      <c r="D686" s="18"/>
      <c r="E686" s="14"/>
      <c r="F686" s="18"/>
      <c r="G686" s="19"/>
      <c r="H686" s="19"/>
    </row>
    <row r="687" spans="1:8" s="3" customFormat="1" ht="12.75" customHeight="1">
      <c r="A687" s="6"/>
      <c r="C687" s="9"/>
      <c r="D687" s="18"/>
      <c r="E687" s="14"/>
      <c r="F687" s="18"/>
      <c r="G687" s="19"/>
      <c r="H687" s="19"/>
    </row>
    <row r="688" spans="1:8" s="3" customFormat="1" ht="12.75" customHeight="1">
      <c r="A688" s="6"/>
      <c r="C688" s="9"/>
      <c r="D688" s="18"/>
      <c r="E688" s="14"/>
      <c r="F688" s="18"/>
      <c r="G688" s="19"/>
      <c r="H688" s="19"/>
    </row>
    <row r="689" spans="1:8" s="3" customFormat="1" ht="12.75" customHeight="1">
      <c r="A689" s="6"/>
      <c r="C689" s="9"/>
      <c r="D689" s="18"/>
      <c r="E689" s="14"/>
      <c r="F689" s="18"/>
      <c r="G689" s="19"/>
      <c r="H689" s="19"/>
    </row>
    <row r="690" spans="1:8" s="3" customFormat="1" ht="12.75" customHeight="1">
      <c r="A690" s="6"/>
      <c r="C690" s="9"/>
      <c r="D690" s="18"/>
      <c r="E690" s="14"/>
      <c r="F690" s="18"/>
      <c r="G690" s="19"/>
      <c r="H690" s="19"/>
    </row>
    <row r="691" spans="1:8" s="3" customFormat="1" ht="12.75" customHeight="1">
      <c r="A691" s="6"/>
      <c r="C691" s="9"/>
      <c r="D691" s="18"/>
      <c r="E691" s="14"/>
      <c r="F691" s="18"/>
      <c r="G691" s="19"/>
      <c r="H691" s="19"/>
    </row>
    <row r="692" spans="1:8" s="3" customFormat="1" ht="12.75" customHeight="1">
      <c r="A692" s="6"/>
      <c r="C692" s="9"/>
      <c r="D692" s="18"/>
      <c r="E692" s="14"/>
      <c r="F692" s="18"/>
      <c r="G692" s="19"/>
      <c r="H692" s="19"/>
    </row>
    <row r="693" spans="1:8" s="3" customFormat="1" ht="12.75" customHeight="1">
      <c r="A693" s="6"/>
      <c r="C693" s="9"/>
      <c r="D693" s="18"/>
      <c r="E693" s="14"/>
      <c r="F693" s="18"/>
      <c r="G693" s="19"/>
      <c r="H693" s="19"/>
    </row>
    <row r="694" spans="1:8" s="3" customFormat="1" ht="12.75" customHeight="1">
      <c r="A694" s="6"/>
      <c r="C694" s="9"/>
      <c r="D694" s="18"/>
      <c r="E694" s="14"/>
      <c r="F694" s="18"/>
      <c r="G694" s="19"/>
      <c r="H694" s="19"/>
    </row>
    <row r="695" spans="1:8" s="3" customFormat="1" ht="12.75" customHeight="1">
      <c r="A695" s="6"/>
      <c r="C695" s="9"/>
      <c r="D695" s="18"/>
      <c r="E695" s="14"/>
      <c r="F695" s="18"/>
      <c r="G695" s="19"/>
      <c r="H695" s="19"/>
    </row>
    <row r="696" spans="1:8" s="3" customFormat="1" ht="12.75" customHeight="1">
      <c r="A696" s="6"/>
      <c r="C696" s="9"/>
      <c r="D696" s="18"/>
      <c r="E696" s="14"/>
      <c r="F696" s="18"/>
      <c r="G696" s="19"/>
      <c r="H696" s="19"/>
    </row>
    <row r="697" spans="1:8" s="3" customFormat="1" ht="12.75" customHeight="1">
      <c r="A697" s="6"/>
      <c r="C697" s="9"/>
      <c r="D697" s="18"/>
      <c r="E697" s="14"/>
      <c r="F697" s="18"/>
      <c r="G697" s="19"/>
      <c r="H697" s="19"/>
    </row>
    <row r="698" spans="1:8" s="3" customFormat="1" ht="12.75" customHeight="1">
      <c r="A698" s="6"/>
      <c r="C698" s="9"/>
      <c r="D698" s="18"/>
      <c r="E698" s="14"/>
      <c r="F698" s="18"/>
      <c r="G698" s="19"/>
      <c r="H698" s="19"/>
    </row>
    <row r="699" spans="1:8" s="3" customFormat="1" ht="12.75" customHeight="1">
      <c r="A699" s="6"/>
      <c r="C699" s="9"/>
      <c r="D699" s="18"/>
      <c r="E699" s="14"/>
      <c r="F699" s="18"/>
      <c r="G699" s="19"/>
      <c r="H699" s="19"/>
    </row>
    <row r="700" spans="1:8" s="3" customFormat="1" ht="12.75" customHeight="1">
      <c r="A700" s="6"/>
      <c r="C700" s="9"/>
      <c r="D700" s="18"/>
      <c r="E700" s="14"/>
      <c r="F700" s="18"/>
      <c r="G700" s="19"/>
      <c r="H700" s="19"/>
    </row>
    <row r="701" spans="1:8" s="3" customFormat="1" ht="12.75" customHeight="1">
      <c r="A701" s="6"/>
      <c r="C701" s="9"/>
      <c r="D701" s="18"/>
      <c r="E701" s="14"/>
      <c r="F701" s="18"/>
      <c r="G701" s="19"/>
      <c r="H701" s="19"/>
    </row>
    <row r="702" spans="1:8" s="3" customFormat="1" ht="12.75" customHeight="1">
      <c r="A702" s="6"/>
      <c r="C702" s="9"/>
      <c r="D702" s="18"/>
      <c r="E702" s="14"/>
      <c r="F702" s="18"/>
      <c r="G702" s="19"/>
      <c r="H702" s="19"/>
    </row>
    <row r="703" spans="1:8" s="3" customFormat="1" ht="12.75" customHeight="1">
      <c r="A703" s="6"/>
      <c r="C703" s="9"/>
      <c r="D703" s="18"/>
      <c r="E703" s="14"/>
      <c r="F703" s="18"/>
      <c r="G703" s="19"/>
      <c r="H703" s="19"/>
    </row>
    <row r="704" spans="1:8" s="3" customFormat="1" ht="12.75" customHeight="1">
      <c r="A704" s="6"/>
      <c r="C704" s="9"/>
      <c r="D704" s="18"/>
      <c r="E704" s="14"/>
      <c r="F704" s="18"/>
      <c r="G704" s="19"/>
      <c r="H704" s="19"/>
    </row>
    <row r="705" spans="1:8" s="3" customFormat="1" ht="12.75" customHeight="1">
      <c r="A705" s="6"/>
      <c r="C705" s="9"/>
      <c r="D705" s="18"/>
      <c r="E705" s="14"/>
      <c r="F705" s="18"/>
      <c r="G705" s="19"/>
      <c r="H705" s="19"/>
    </row>
    <row r="706" spans="1:8" s="3" customFormat="1" ht="12.75" customHeight="1">
      <c r="A706" s="6"/>
      <c r="C706" s="9"/>
      <c r="D706" s="18"/>
      <c r="E706" s="14"/>
      <c r="F706" s="18"/>
      <c r="G706" s="19"/>
      <c r="H706" s="19"/>
    </row>
    <row r="707" spans="1:8" s="3" customFormat="1" ht="12.75" customHeight="1">
      <c r="A707" s="6"/>
      <c r="C707" s="9"/>
      <c r="D707" s="18"/>
      <c r="E707" s="14"/>
      <c r="F707" s="18"/>
      <c r="G707" s="19"/>
      <c r="H707" s="19"/>
    </row>
    <row r="708" spans="1:8" s="3" customFormat="1" ht="12.75" customHeight="1">
      <c r="A708" s="6"/>
      <c r="C708" s="9"/>
      <c r="D708" s="18"/>
      <c r="E708" s="14"/>
      <c r="F708" s="18"/>
      <c r="G708" s="19"/>
      <c r="H708" s="19"/>
    </row>
    <row r="709" spans="1:8" s="3" customFormat="1" ht="12.75" customHeight="1">
      <c r="A709" s="6"/>
      <c r="C709" s="9"/>
      <c r="D709" s="18"/>
      <c r="E709" s="14"/>
      <c r="F709" s="18"/>
      <c r="G709" s="19"/>
      <c r="H709" s="19"/>
    </row>
    <row r="710" spans="1:8" s="3" customFormat="1" ht="12.75" customHeight="1">
      <c r="A710" s="6"/>
      <c r="C710" s="9"/>
      <c r="D710" s="18"/>
      <c r="E710" s="14"/>
      <c r="F710" s="18"/>
      <c r="G710" s="19"/>
      <c r="H710" s="19"/>
    </row>
    <row r="711" spans="1:8" s="3" customFormat="1" ht="12.75" customHeight="1">
      <c r="A711" s="6"/>
      <c r="C711" s="9"/>
      <c r="D711" s="18"/>
      <c r="E711" s="14"/>
      <c r="F711" s="18"/>
      <c r="G711" s="19"/>
      <c r="H711" s="19"/>
    </row>
    <row r="712" spans="1:8" s="3" customFormat="1" ht="12.75" customHeight="1">
      <c r="A712" s="6"/>
      <c r="C712" s="9"/>
      <c r="D712" s="18"/>
      <c r="E712" s="14"/>
      <c r="F712" s="18"/>
      <c r="G712" s="19"/>
      <c r="H712" s="19"/>
    </row>
    <row r="713" spans="1:8" s="3" customFormat="1" ht="12.75" customHeight="1">
      <c r="A713" s="6"/>
      <c r="C713" s="9"/>
      <c r="D713" s="18"/>
      <c r="E713" s="14"/>
      <c r="F713" s="18"/>
      <c r="G713" s="19"/>
      <c r="H713" s="19"/>
    </row>
    <row r="714" spans="1:8" s="3" customFormat="1" ht="12.75" customHeight="1">
      <c r="A714" s="6"/>
      <c r="C714" s="9"/>
      <c r="D714" s="18"/>
      <c r="E714" s="14"/>
      <c r="F714" s="18"/>
      <c r="G714" s="19"/>
      <c r="H714" s="19"/>
    </row>
    <row r="715" spans="1:8" s="3" customFormat="1" ht="12.75" customHeight="1">
      <c r="A715" s="6"/>
      <c r="C715" s="9"/>
      <c r="D715" s="18"/>
      <c r="E715" s="14"/>
      <c r="F715" s="18"/>
      <c r="G715" s="19"/>
      <c r="H715" s="19"/>
    </row>
    <row r="716" spans="1:8" s="3" customFormat="1" ht="12.75" customHeight="1">
      <c r="A716" s="6"/>
      <c r="C716" s="9"/>
      <c r="D716" s="18"/>
      <c r="E716" s="14"/>
      <c r="F716" s="18"/>
      <c r="G716" s="19"/>
      <c r="H716" s="19"/>
    </row>
    <row r="717" spans="1:8" s="3" customFormat="1" ht="12.75" customHeight="1">
      <c r="A717" s="6"/>
      <c r="C717" s="9"/>
      <c r="D717" s="18"/>
      <c r="E717" s="14"/>
      <c r="F717" s="18"/>
      <c r="G717" s="19"/>
      <c r="H717" s="19"/>
    </row>
    <row r="718" spans="1:8" s="3" customFormat="1" ht="12.75" customHeight="1">
      <c r="A718" s="6"/>
      <c r="C718" s="9"/>
      <c r="D718" s="18"/>
      <c r="E718" s="14"/>
      <c r="F718" s="18"/>
      <c r="G718" s="19"/>
      <c r="H718" s="19"/>
    </row>
    <row r="719" spans="1:8" s="3" customFormat="1" ht="12.75" customHeight="1">
      <c r="A719" s="6"/>
      <c r="C719" s="9"/>
      <c r="D719" s="18"/>
      <c r="E719" s="14"/>
      <c r="F719" s="18"/>
      <c r="G719" s="19"/>
      <c r="H719" s="19"/>
    </row>
    <row r="720" spans="1:8" s="3" customFormat="1" ht="12.75" customHeight="1">
      <c r="A720" s="6"/>
      <c r="C720" s="9"/>
      <c r="D720" s="18"/>
      <c r="E720" s="14"/>
      <c r="F720" s="18"/>
      <c r="G720" s="19"/>
      <c r="H720" s="19"/>
    </row>
    <row r="721" spans="1:8" s="3" customFormat="1" ht="12.75" customHeight="1">
      <c r="A721" s="6"/>
      <c r="C721" s="9"/>
      <c r="D721" s="18"/>
      <c r="E721" s="14"/>
      <c r="F721" s="18"/>
      <c r="G721" s="19"/>
      <c r="H721" s="19"/>
    </row>
    <row r="722" spans="1:8" s="3" customFormat="1" ht="12.75" customHeight="1">
      <c r="A722" s="6"/>
      <c r="C722" s="9"/>
      <c r="D722" s="18"/>
      <c r="E722" s="14"/>
      <c r="F722" s="18"/>
      <c r="G722" s="19"/>
      <c r="H722" s="19"/>
    </row>
    <row r="723" spans="1:8" s="3" customFormat="1" ht="12.75" customHeight="1">
      <c r="A723" s="6"/>
      <c r="C723" s="9"/>
      <c r="D723" s="18"/>
      <c r="E723" s="14"/>
      <c r="F723" s="18"/>
      <c r="G723" s="19"/>
      <c r="H723" s="19"/>
    </row>
    <row r="724" spans="1:8" s="3" customFormat="1" ht="12.75" customHeight="1">
      <c r="A724" s="6"/>
      <c r="C724" s="9"/>
      <c r="D724" s="18"/>
      <c r="E724" s="14"/>
      <c r="F724" s="18"/>
      <c r="G724" s="19"/>
      <c r="H724" s="19"/>
    </row>
    <row r="725" spans="1:8" s="3" customFormat="1" ht="12.75" customHeight="1">
      <c r="A725" s="6"/>
      <c r="C725" s="9"/>
      <c r="D725" s="18"/>
      <c r="E725" s="14"/>
      <c r="F725" s="18"/>
      <c r="G725" s="19"/>
      <c r="H725" s="19"/>
    </row>
    <row r="726" spans="1:8" s="3" customFormat="1" ht="12.75" customHeight="1">
      <c r="A726" s="6"/>
      <c r="C726" s="9"/>
      <c r="D726" s="18"/>
      <c r="E726" s="14"/>
      <c r="F726" s="18"/>
      <c r="G726" s="19"/>
      <c r="H726" s="19"/>
    </row>
    <row r="727" spans="1:8" s="3" customFormat="1" ht="12.75" customHeight="1">
      <c r="A727" s="6"/>
      <c r="C727" s="9"/>
      <c r="D727" s="18"/>
      <c r="E727" s="14"/>
      <c r="F727" s="18"/>
      <c r="G727" s="19"/>
      <c r="H727" s="19"/>
    </row>
    <row r="728" spans="1:8" s="3" customFormat="1" ht="12.75" customHeight="1">
      <c r="A728" s="6"/>
      <c r="C728" s="9"/>
      <c r="D728" s="18"/>
      <c r="E728" s="14"/>
      <c r="F728" s="18"/>
      <c r="G728" s="19"/>
      <c r="H728" s="19"/>
    </row>
    <row r="729" spans="1:8" s="3" customFormat="1" ht="12.75" customHeight="1">
      <c r="A729" s="6"/>
      <c r="C729" s="9"/>
      <c r="D729" s="18"/>
      <c r="E729" s="14"/>
      <c r="F729" s="18"/>
      <c r="G729" s="19"/>
      <c r="H729" s="19"/>
    </row>
    <row r="730" spans="1:8" s="3" customFormat="1" ht="12.75" customHeight="1">
      <c r="A730" s="6"/>
      <c r="C730" s="9"/>
      <c r="D730" s="18"/>
      <c r="E730" s="14"/>
      <c r="F730" s="18"/>
      <c r="G730" s="19"/>
      <c r="H730" s="19"/>
    </row>
    <row r="731" spans="1:8" s="3" customFormat="1" ht="12.75" customHeight="1">
      <c r="A731" s="6"/>
      <c r="C731" s="9"/>
      <c r="D731" s="18"/>
      <c r="E731" s="14"/>
      <c r="F731" s="18"/>
      <c r="G731" s="19"/>
      <c r="H731" s="19"/>
    </row>
    <row r="732" spans="1:8" s="3" customFormat="1" ht="12.75" customHeight="1">
      <c r="A732" s="6"/>
      <c r="C732" s="9"/>
      <c r="D732" s="18"/>
      <c r="E732" s="14"/>
      <c r="F732" s="18"/>
      <c r="G732" s="19"/>
      <c r="H732" s="19"/>
    </row>
    <row r="733" spans="1:8" s="3" customFormat="1" ht="12.75" customHeight="1">
      <c r="A733" s="6"/>
      <c r="C733" s="9"/>
      <c r="D733" s="18"/>
      <c r="E733" s="14"/>
      <c r="F733" s="18"/>
      <c r="G733" s="19"/>
      <c r="H733" s="19"/>
    </row>
    <row r="734" spans="1:8" s="3" customFormat="1" ht="12.75" customHeight="1">
      <c r="A734" s="6"/>
      <c r="C734" s="9"/>
      <c r="D734" s="18"/>
      <c r="E734" s="14"/>
      <c r="F734" s="18"/>
      <c r="G734" s="19"/>
      <c r="H734" s="19"/>
    </row>
    <row r="735" spans="1:8" s="3" customFormat="1" ht="12.75" customHeight="1">
      <c r="A735" s="6"/>
      <c r="C735" s="9"/>
      <c r="D735" s="18"/>
      <c r="E735" s="14"/>
      <c r="F735" s="18"/>
      <c r="G735" s="19"/>
      <c r="H735" s="19"/>
    </row>
    <row r="736" spans="1:8" s="3" customFormat="1" ht="12.75" customHeight="1">
      <c r="A736" s="6"/>
      <c r="C736" s="9"/>
      <c r="D736" s="18"/>
      <c r="E736" s="14"/>
      <c r="F736" s="18"/>
      <c r="G736" s="19"/>
      <c r="H736" s="19"/>
    </row>
    <row r="737" spans="1:8" s="3" customFormat="1" ht="12.75" customHeight="1">
      <c r="A737" s="6"/>
      <c r="C737" s="9"/>
      <c r="D737" s="18"/>
      <c r="E737" s="14"/>
      <c r="F737" s="18"/>
      <c r="G737" s="19"/>
      <c r="H737" s="19"/>
    </row>
    <row r="738" spans="1:8" s="3" customFormat="1" ht="12.75" customHeight="1">
      <c r="A738" s="6"/>
      <c r="C738" s="9"/>
      <c r="D738" s="18"/>
      <c r="E738" s="14"/>
      <c r="F738" s="18"/>
      <c r="G738" s="19"/>
      <c r="H738" s="19"/>
    </row>
    <row r="739" spans="1:8" s="3" customFormat="1" ht="12.75" customHeight="1">
      <c r="A739" s="6"/>
      <c r="C739" s="9"/>
      <c r="D739" s="18"/>
      <c r="E739" s="14"/>
      <c r="F739" s="18"/>
      <c r="G739" s="19"/>
      <c r="H739" s="19"/>
    </row>
    <row r="740" spans="1:8" s="3" customFormat="1" ht="12.75" customHeight="1">
      <c r="A740" s="6"/>
      <c r="C740" s="9"/>
      <c r="D740" s="18"/>
      <c r="E740" s="14"/>
      <c r="F740" s="18"/>
      <c r="G740" s="19"/>
      <c r="H740" s="19"/>
    </row>
    <row r="741" spans="1:8" s="3" customFormat="1" ht="12.75" customHeight="1">
      <c r="A741" s="6"/>
      <c r="C741" s="9"/>
      <c r="D741" s="18"/>
      <c r="E741" s="14"/>
      <c r="F741" s="18"/>
      <c r="G741" s="19"/>
      <c r="H741" s="19"/>
    </row>
    <row r="742" spans="1:8" s="3" customFormat="1" ht="12.75" customHeight="1">
      <c r="A742" s="6"/>
      <c r="C742" s="9"/>
      <c r="D742" s="18"/>
      <c r="E742" s="14"/>
      <c r="F742" s="18"/>
      <c r="G742" s="19"/>
      <c r="H742" s="19"/>
    </row>
    <row r="743" spans="1:8" s="3" customFormat="1" ht="12.75" customHeight="1">
      <c r="A743" s="6"/>
      <c r="C743" s="9"/>
      <c r="D743" s="18"/>
      <c r="E743" s="14"/>
      <c r="F743" s="18"/>
      <c r="G743" s="19"/>
      <c r="H743" s="19"/>
    </row>
    <row r="744" spans="1:8" s="3" customFormat="1" ht="12.75" customHeight="1">
      <c r="A744" s="6"/>
      <c r="C744" s="9"/>
      <c r="D744" s="18"/>
      <c r="E744" s="14"/>
      <c r="F744" s="18"/>
      <c r="G744" s="19"/>
      <c r="H744" s="19"/>
    </row>
    <row r="745" spans="1:8" s="3" customFormat="1" ht="12.75" customHeight="1">
      <c r="A745" s="6"/>
      <c r="C745" s="9"/>
      <c r="D745" s="18"/>
      <c r="E745" s="14"/>
      <c r="F745" s="18"/>
      <c r="G745" s="19"/>
      <c r="H745" s="19"/>
    </row>
    <row r="746" spans="1:8" s="3" customFormat="1" ht="12.75" customHeight="1">
      <c r="A746" s="6"/>
      <c r="C746" s="9"/>
      <c r="D746" s="18"/>
      <c r="E746" s="14"/>
      <c r="F746" s="18"/>
      <c r="G746" s="19"/>
      <c r="H746" s="19"/>
    </row>
    <row r="747" spans="1:8" s="3" customFormat="1" ht="12.75" customHeight="1">
      <c r="A747" s="6"/>
      <c r="C747" s="9"/>
      <c r="D747" s="18"/>
      <c r="E747" s="14"/>
      <c r="F747" s="18"/>
      <c r="G747" s="19"/>
      <c r="H747" s="19"/>
    </row>
    <row r="748" spans="1:8" s="3" customFormat="1" ht="12.75" customHeight="1">
      <c r="A748" s="6"/>
      <c r="C748" s="9"/>
      <c r="D748" s="18"/>
      <c r="E748" s="14"/>
      <c r="F748" s="18"/>
      <c r="G748" s="19"/>
      <c r="H748" s="19"/>
    </row>
    <row r="749" spans="1:8" s="3" customFormat="1" ht="12.75" customHeight="1">
      <c r="A749" s="6"/>
      <c r="C749" s="9"/>
      <c r="D749" s="18"/>
      <c r="E749" s="14"/>
      <c r="F749" s="18"/>
      <c r="G749" s="19"/>
      <c r="H749" s="19"/>
    </row>
    <row r="750" spans="1:8" s="3" customFormat="1" ht="12.75" customHeight="1">
      <c r="A750" s="6"/>
      <c r="C750" s="9"/>
      <c r="D750" s="18"/>
      <c r="E750" s="14"/>
      <c r="F750" s="18"/>
      <c r="G750" s="19"/>
      <c r="H750" s="19"/>
    </row>
    <row r="751" spans="1:8" s="3" customFormat="1" ht="12.75" customHeight="1">
      <c r="A751" s="6"/>
      <c r="C751" s="9"/>
      <c r="D751" s="18"/>
      <c r="E751" s="14"/>
      <c r="F751" s="18"/>
      <c r="G751" s="19"/>
      <c r="H751" s="19"/>
    </row>
    <row r="752" spans="1:8" s="3" customFormat="1" ht="12.75" customHeight="1">
      <c r="A752" s="6"/>
      <c r="C752" s="9"/>
      <c r="D752" s="18"/>
      <c r="E752" s="14"/>
      <c r="F752" s="18"/>
      <c r="G752" s="19"/>
      <c r="H752" s="19"/>
    </row>
    <row r="753" spans="1:8" s="3" customFormat="1" ht="12.75" customHeight="1">
      <c r="A753" s="6"/>
      <c r="C753" s="9"/>
      <c r="D753" s="18"/>
      <c r="E753" s="14"/>
      <c r="F753" s="18"/>
      <c r="G753" s="19"/>
      <c r="H753" s="19"/>
    </row>
    <row r="754" spans="1:8" s="3" customFormat="1" ht="12.75" customHeight="1">
      <c r="A754" s="6"/>
      <c r="C754" s="9"/>
      <c r="D754" s="18"/>
      <c r="E754" s="14"/>
      <c r="F754" s="18"/>
      <c r="G754" s="19"/>
      <c r="H754" s="19"/>
    </row>
    <row r="755" spans="1:8" s="3" customFormat="1" ht="12.75" customHeight="1">
      <c r="A755" s="6"/>
      <c r="C755" s="9"/>
      <c r="D755" s="18"/>
      <c r="E755" s="14"/>
      <c r="F755" s="18"/>
      <c r="G755" s="19"/>
      <c r="H755" s="19"/>
    </row>
    <row r="756" spans="1:8" s="3" customFormat="1" ht="12.75" customHeight="1">
      <c r="A756" s="6"/>
      <c r="C756" s="9"/>
      <c r="D756" s="18"/>
      <c r="E756" s="14"/>
      <c r="F756" s="18"/>
      <c r="G756" s="19"/>
      <c r="H756" s="19"/>
    </row>
    <row r="757" spans="1:8" s="3" customFormat="1" ht="12.75" customHeight="1">
      <c r="A757" s="6"/>
      <c r="C757" s="9"/>
      <c r="D757" s="18"/>
      <c r="E757" s="14"/>
      <c r="F757" s="18"/>
      <c r="G757" s="19"/>
      <c r="H757" s="19"/>
    </row>
    <row r="758" spans="1:8" s="3" customFormat="1" ht="12.75" customHeight="1">
      <c r="A758" s="6"/>
      <c r="C758" s="9"/>
      <c r="D758" s="18"/>
      <c r="E758" s="14"/>
      <c r="F758" s="18"/>
      <c r="G758" s="19"/>
      <c r="H758" s="19"/>
    </row>
    <row r="759" spans="1:8" s="3" customFormat="1" ht="12.75" customHeight="1">
      <c r="A759" s="6"/>
      <c r="C759" s="9"/>
      <c r="D759" s="18"/>
      <c r="E759" s="14"/>
      <c r="F759" s="18"/>
      <c r="G759" s="19"/>
      <c r="H759" s="19"/>
    </row>
    <row r="760" spans="1:8" s="3" customFormat="1" ht="12.75" customHeight="1">
      <c r="A760" s="6"/>
      <c r="C760" s="9"/>
      <c r="D760" s="18"/>
      <c r="E760" s="14"/>
      <c r="F760" s="18"/>
      <c r="G760" s="19"/>
      <c r="H760" s="19"/>
    </row>
    <row r="761" spans="1:8" s="3" customFormat="1" ht="12.75" customHeight="1">
      <c r="A761" s="6"/>
      <c r="C761" s="9"/>
      <c r="D761" s="18"/>
      <c r="E761" s="14"/>
      <c r="F761" s="18"/>
      <c r="G761" s="19"/>
      <c r="H761" s="19"/>
    </row>
    <row r="762" spans="1:8" s="3" customFormat="1" ht="12.75" customHeight="1">
      <c r="A762" s="6"/>
      <c r="C762" s="9"/>
      <c r="D762" s="18"/>
      <c r="E762" s="14"/>
      <c r="F762" s="18"/>
      <c r="G762" s="19"/>
      <c r="H762" s="19"/>
    </row>
    <row r="763" spans="1:8" s="3" customFormat="1" ht="12.75" customHeight="1">
      <c r="A763" s="6"/>
      <c r="C763" s="9"/>
      <c r="D763" s="18"/>
      <c r="E763" s="14"/>
      <c r="F763" s="18"/>
      <c r="G763" s="19"/>
      <c r="H763" s="19"/>
    </row>
    <row r="764" spans="1:8" s="3" customFormat="1" ht="12.75" customHeight="1">
      <c r="A764" s="6"/>
      <c r="C764" s="9"/>
      <c r="D764" s="18"/>
      <c r="E764" s="14"/>
      <c r="F764" s="18"/>
      <c r="G764" s="19"/>
      <c r="H764" s="19"/>
    </row>
    <row r="765" spans="1:8" s="3" customFormat="1" ht="12.75" customHeight="1">
      <c r="A765" s="6"/>
      <c r="C765" s="9"/>
      <c r="D765" s="18"/>
      <c r="E765" s="14"/>
      <c r="F765" s="18"/>
      <c r="G765" s="19"/>
      <c r="H765" s="19"/>
    </row>
    <row r="766" spans="1:8" s="3" customFormat="1" ht="12.75" customHeight="1">
      <c r="A766" s="6"/>
      <c r="C766" s="9"/>
      <c r="D766" s="18"/>
      <c r="E766" s="14"/>
      <c r="F766" s="18"/>
      <c r="G766" s="19"/>
      <c r="H766" s="19"/>
    </row>
    <row r="767" spans="1:8" s="3" customFormat="1" ht="12.75" customHeight="1">
      <c r="A767" s="6"/>
      <c r="C767" s="9"/>
      <c r="D767" s="18"/>
      <c r="E767" s="14"/>
      <c r="F767" s="18"/>
      <c r="G767" s="19"/>
      <c r="H767" s="19"/>
    </row>
    <row r="768" spans="1:8" s="3" customFormat="1" ht="12.75" customHeight="1">
      <c r="A768" s="6"/>
      <c r="C768" s="9"/>
      <c r="D768" s="18"/>
      <c r="E768" s="14"/>
      <c r="F768" s="18"/>
      <c r="G768" s="19"/>
      <c r="H768" s="19"/>
    </row>
    <row r="769" spans="1:8" s="3" customFormat="1" ht="12.75" customHeight="1">
      <c r="A769" s="6"/>
      <c r="C769" s="9"/>
      <c r="D769" s="18"/>
      <c r="E769" s="14"/>
      <c r="F769" s="18"/>
      <c r="G769" s="19"/>
      <c r="H769" s="19"/>
    </row>
    <row r="770" spans="1:8" s="3" customFormat="1" ht="12.75" customHeight="1">
      <c r="A770" s="6"/>
      <c r="C770" s="9"/>
      <c r="D770" s="18"/>
      <c r="E770" s="14"/>
      <c r="F770" s="18"/>
      <c r="G770" s="19"/>
      <c r="H770" s="19"/>
    </row>
    <row r="771" spans="1:8" s="3" customFormat="1" ht="12.75" customHeight="1">
      <c r="A771" s="6"/>
      <c r="C771" s="9"/>
      <c r="D771" s="18"/>
      <c r="E771" s="14"/>
      <c r="F771" s="18"/>
      <c r="G771" s="19"/>
      <c r="H771" s="19"/>
    </row>
    <row r="772" spans="1:8" s="3" customFormat="1" ht="12.75" customHeight="1">
      <c r="A772" s="6"/>
      <c r="C772" s="9"/>
      <c r="D772" s="18"/>
      <c r="E772" s="14"/>
      <c r="F772" s="18"/>
      <c r="G772" s="19"/>
      <c r="H772" s="19"/>
    </row>
    <row r="773" spans="1:8" s="3" customFormat="1" ht="12.75" customHeight="1">
      <c r="A773" s="6"/>
      <c r="C773" s="9"/>
      <c r="D773" s="18"/>
      <c r="E773" s="14"/>
      <c r="F773" s="18"/>
      <c r="G773" s="19"/>
      <c r="H773" s="19"/>
    </row>
    <row r="774" spans="1:8" s="3" customFormat="1" ht="12.75" customHeight="1">
      <c r="A774" s="6"/>
      <c r="C774" s="9"/>
      <c r="D774" s="18"/>
      <c r="E774" s="14"/>
      <c r="F774" s="18"/>
      <c r="G774" s="19"/>
      <c r="H774" s="19"/>
    </row>
    <row r="775" spans="1:8" s="3" customFormat="1" ht="12.75" customHeight="1">
      <c r="A775" s="6"/>
      <c r="C775" s="9"/>
      <c r="D775" s="18"/>
      <c r="E775" s="14"/>
      <c r="F775" s="18"/>
      <c r="G775" s="19"/>
      <c r="H775" s="19"/>
    </row>
    <row r="776" spans="1:8" s="3" customFormat="1" ht="12.75" customHeight="1">
      <c r="A776" s="6"/>
      <c r="C776" s="9"/>
      <c r="D776" s="18"/>
      <c r="E776" s="14"/>
      <c r="F776" s="18"/>
      <c r="G776" s="19"/>
      <c r="H776" s="19"/>
    </row>
    <row r="777" spans="1:8" s="3" customFormat="1" ht="12.75" customHeight="1">
      <c r="A777" s="6"/>
      <c r="C777" s="9"/>
      <c r="D777" s="18"/>
      <c r="E777" s="14"/>
      <c r="F777" s="18"/>
      <c r="G777" s="19"/>
      <c r="H777" s="19"/>
    </row>
    <row r="778" spans="1:8" s="3" customFormat="1" ht="12.75" customHeight="1">
      <c r="A778" s="6"/>
      <c r="C778" s="9"/>
      <c r="D778" s="18"/>
      <c r="E778" s="14"/>
      <c r="F778" s="18"/>
      <c r="G778" s="19"/>
      <c r="H778" s="19"/>
    </row>
    <row r="779" spans="1:8" s="3" customFormat="1" ht="12.75" customHeight="1">
      <c r="A779" s="6"/>
      <c r="C779" s="9"/>
      <c r="D779" s="18"/>
      <c r="E779" s="14"/>
      <c r="F779" s="18"/>
      <c r="G779" s="19"/>
      <c r="H779" s="19"/>
    </row>
    <row r="780" spans="1:8" s="3" customFormat="1" ht="12.75" customHeight="1">
      <c r="A780" s="6"/>
      <c r="C780" s="9"/>
      <c r="D780" s="18"/>
      <c r="E780" s="14"/>
      <c r="F780" s="18"/>
      <c r="G780" s="19"/>
      <c r="H780" s="19"/>
    </row>
    <row r="781" spans="1:8" s="3" customFormat="1" ht="12.75" customHeight="1">
      <c r="A781" s="6"/>
      <c r="C781" s="9"/>
      <c r="D781" s="18"/>
      <c r="E781" s="14"/>
      <c r="F781" s="18"/>
      <c r="G781" s="19"/>
      <c r="H781" s="19"/>
    </row>
    <row r="782" spans="1:8" s="3" customFormat="1" ht="12.75" customHeight="1">
      <c r="A782" s="6"/>
      <c r="C782" s="9"/>
      <c r="D782" s="18"/>
      <c r="E782" s="14"/>
      <c r="F782" s="18"/>
      <c r="G782" s="19"/>
      <c r="H782" s="19"/>
    </row>
    <row r="783" spans="1:8" s="3" customFormat="1" ht="12.75" customHeight="1">
      <c r="A783" s="6"/>
      <c r="C783" s="9"/>
      <c r="D783" s="18"/>
      <c r="E783" s="14"/>
      <c r="F783" s="18"/>
      <c r="G783" s="19"/>
      <c r="H783" s="19"/>
    </row>
    <row r="784" spans="1:8" s="3" customFormat="1" ht="12.75" customHeight="1">
      <c r="A784" s="6"/>
      <c r="C784" s="9"/>
      <c r="D784" s="18"/>
      <c r="E784" s="14"/>
      <c r="F784" s="18"/>
      <c r="G784" s="19"/>
      <c r="H784" s="19"/>
    </row>
    <row r="785" spans="1:8" s="3" customFormat="1" ht="12.75" customHeight="1">
      <c r="A785" s="6"/>
      <c r="C785" s="9"/>
      <c r="D785" s="18"/>
      <c r="E785" s="14"/>
      <c r="F785" s="18"/>
      <c r="G785" s="19"/>
      <c r="H785" s="19"/>
    </row>
    <row r="786" spans="1:8" s="3" customFormat="1" ht="12.75" customHeight="1">
      <c r="A786" s="6"/>
      <c r="C786" s="9"/>
      <c r="D786" s="18"/>
      <c r="E786" s="14"/>
      <c r="F786" s="18"/>
      <c r="G786" s="19"/>
      <c r="H786" s="19"/>
    </row>
    <row r="787" spans="1:8" s="3" customFormat="1" ht="12.75" customHeight="1">
      <c r="A787" s="6"/>
      <c r="C787" s="9"/>
      <c r="D787" s="18"/>
      <c r="E787" s="14"/>
      <c r="F787" s="18"/>
      <c r="G787" s="19"/>
      <c r="H787" s="19"/>
    </row>
    <row r="788" spans="1:8" s="3" customFormat="1" ht="12.75" customHeight="1">
      <c r="A788" s="6"/>
      <c r="C788" s="9"/>
      <c r="D788" s="18"/>
      <c r="E788" s="14"/>
      <c r="F788" s="18"/>
      <c r="G788" s="19"/>
      <c r="H788" s="19"/>
    </row>
    <row r="789" spans="1:8" s="3" customFormat="1" ht="12.75" customHeight="1">
      <c r="A789" s="6"/>
      <c r="C789" s="9"/>
      <c r="D789" s="18"/>
      <c r="E789" s="14"/>
      <c r="F789" s="18"/>
      <c r="G789" s="19"/>
      <c r="H789" s="19"/>
    </row>
    <row r="790" spans="1:8" s="3" customFormat="1" ht="12.75" customHeight="1">
      <c r="A790" s="6"/>
      <c r="C790" s="9"/>
      <c r="D790" s="18"/>
      <c r="E790" s="14"/>
      <c r="F790" s="18"/>
      <c r="G790" s="19"/>
      <c r="H790" s="19"/>
    </row>
    <row r="791" spans="1:8" s="3" customFormat="1" ht="12.75" customHeight="1">
      <c r="A791" s="6"/>
      <c r="C791" s="9"/>
      <c r="D791" s="18"/>
      <c r="E791" s="14"/>
      <c r="F791" s="18"/>
      <c r="G791" s="19"/>
      <c r="H791" s="19"/>
    </row>
    <row r="792" spans="1:8" s="3" customFormat="1" ht="12.75" customHeight="1">
      <c r="A792" s="6"/>
      <c r="C792" s="9"/>
      <c r="D792" s="18"/>
      <c r="E792" s="14"/>
      <c r="F792" s="18"/>
      <c r="G792" s="19"/>
      <c r="H792" s="19"/>
    </row>
    <row r="793" spans="1:8" s="3" customFormat="1" ht="12.75" customHeight="1">
      <c r="A793" s="6"/>
      <c r="C793" s="9"/>
      <c r="D793" s="18"/>
      <c r="E793" s="14"/>
      <c r="F793" s="18"/>
      <c r="G793" s="19"/>
      <c r="H793" s="19"/>
    </row>
    <row r="794" spans="1:8" s="3" customFormat="1" ht="12.75" customHeight="1">
      <c r="A794" s="6"/>
      <c r="C794" s="9"/>
      <c r="D794" s="18"/>
      <c r="E794" s="14"/>
      <c r="F794" s="18"/>
      <c r="G794" s="19"/>
      <c r="H794" s="19"/>
    </row>
    <row r="795" spans="1:8" s="3" customFormat="1" ht="12.75" customHeight="1">
      <c r="A795" s="6"/>
      <c r="C795" s="9"/>
      <c r="D795" s="18"/>
      <c r="E795" s="14"/>
      <c r="F795" s="18"/>
      <c r="G795" s="19"/>
      <c r="H795" s="19"/>
    </row>
    <row r="796" spans="1:8" s="3" customFormat="1" ht="12.75" customHeight="1">
      <c r="A796" s="6"/>
      <c r="C796" s="9"/>
      <c r="D796" s="18"/>
      <c r="E796" s="14"/>
      <c r="F796" s="18"/>
      <c r="G796" s="19"/>
      <c r="H796" s="19"/>
    </row>
    <row r="797" spans="1:8" s="3" customFormat="1" ht="12.75" customHeight="1">
      <c r="A797" s="6"/>
      <c r="C797" s="9"/>
      <c r="D797" s="18"/>
      <c r="E797" s="14"/>
      <c r="F797" s="18"/>
      <c r="G797" s="19"/>
      <c r="H797" s="19"/>
    </row>
    <row r="798" spans="1:8" s="3" customFormat="1" ht="12.75" customHeight="1">
      <c r="A798" s="6"/>
      <c r="C798" s="9"/>
      <c r="D798" s="18"/>
      <c r="E798" s="14"/>
      <c r="F798" s="18"/>
      <c r="G798" s="19"/>
      <c r="H798" s="19"/>
    </row>
    <row r="799" spans="1:8" s="3" customFormat="1" ht="12.75" customHeight="1">
      <c r="A799" s="6"/>
      <c r="C799" s="9"/>
      <c r="D799" s="18"/>
      <c r="E799" s="14"/>
      <c r="F799" s="18"/>
      <c r="G799" s="19"/>
      <c r="H799" s="19"/>
    </row>
    <row r="800" spans="1:8" s="3" customFormat="1" ht="12.75" customHeight="1">
      <c r="A800" s="6"/>
      <c r="C800" s="9"/>
      <c r="D800" s="18"/>
      <c r="E800" s="14"/>
      <c r="F800" s="18"/>
      <c r="G800" s="19"/>
      <c r="H800" s="19"/>
    </row>
    <row r="801" spans="1:8" s="3" customFormat="1" ht="12.75" customHeight="1">
      <c r="A801" s="6"/>
      <c r="C801" s="9"/>
      <c r="D801" s="18"/>
      <c r="E801" s="14"/>
      <c r="F801" s="18"/>
      <c r="G801" s="19"/>
      <c r="H801" s="19"/>
    </row>
    <row r="802" spans="1:8" s="3" customFormat="1" ht="12.75" customHeight="1">
      <c r="A802" s="6"/>
      <c r="C802" s="9"/>
      <c r="D802" s="18"/>
      <c r="E802" s="14"/>
      <c r="F802" s="18"/>
      <c r="G802" s="19"/>
      <c r="H802" s="19"/>
    </row>
    <row r="803" spans="1:8" s="3" customFormat="1" ht="12.75" customHeight="1">
      <c r="A803" s="6"/>
      <c r="C803" s="9"/>
      <c r="D803" s="18"/>
      <c r="E803" s="14"/>
      <c r="F803" s="18"/>
      <c r="G803" s="19"/>
      <c r="H803" s="19"/>
    </row>
    <row r="804" spans="1:8" s="3" customFormat="1" ht="12.75" customHeight="1">
      <c r="A804" s="6"/>
      <c r="C804" s="9"/>
      <c r="D804" s="18"/>
      <c r="E804" s="14"/>
      <c r="F804" s="18"/>
      <c r="G804" s="19"/>
      <c r="H804" s="19"/>
    </row>
    <row r="805" spans="1:8" s="3" customFormat="1" ht="12.75" customHeight="1">
      <c r="A805" s="6"/>
      <c r="C805" s="9"/>
      <c r="D805" s="18"/>
      <c r="E805" s="14"/>
      <c r="F805" s="18"/>
      <c r="G805" s="19"/>
      <c r="H805" s="19"/>
    </row>
    <row r="806" spans="1:8" s="3" customFormat="1" ht="12.75" customHeight="1">
      <c r="A806" s="6"/>
      <c r="C806" s="9"/>
      <c r="D806" s="18"/>
      <c r="E806" s="14"/>
      <c r="F806" s="18"/>
      <c r="G806" s="19"/>
      <c r="H806" s="19"/>
    </row>
    <row r="807" spans="1:8" s="3" customFormat="1" ht="12.75" customHeight="1">
      <c r="A807" s="6"/>
      <c r="C807" s="9"/>
      <c r="D807" s="18"/>
      <c r="E807" s="14"/>
      <c r="F807" s="18"/>
      <c r="G807" s="19"/>
      <c r="H807" s="19"/>
    </row>
    <row r="808" spans="1:8" s="3" customFormat="1" ht="12.75" customHeight="1">
      <c r="A808" s="6"/>
      <c r="C808" s="9"/>
      <c r="D808" s="18"/>
      <c r="E808" s="14"/>
      <c r="F808" s="18"/>
      <c r="G808" s="19"/>
      <c r="H808" s="19"/>
    </row>
    <row r="809" spans="1:8" s="3" customFormat="1" ht="12.75" customHeight="1">
      <c r="A809" s="6"/>
      <c r="C809" s="9"/>
      <c r="D809" s="18"/>
      <c r="E809" s="14"/>
      <c r="F809" s="18"/>
      <c r="G809" s="19"/>
      <c r="H809" s="19"/>
    </row>
    <row r="810" spans="1:8" s="3" customFormat="1" ht="12.75" customHeight="1">
      <c r="A810" s="6"/>
      <c r="C810" s="9"/>
      <c r="D810" s="18"/>
      <c r="E810" s="14"/>
      <c r="F810" s="18"/>
      <c r="G810" s="19"/>
      <c r="H810" s="19"/>
    </row>
    <row r="811" spans="1:8" s="3" customFormat="1" ht="12.75" customHeight="1">
      <c r="A811" s="6"/>
      <c r="C811" s="9"/>
      <c r="D811" s="18"/>
      <c r="E811" s="14"/>
      <c r="F811" s="18"/>
      <c r="G811" s="19"/>
      <c r="H811" s="19"/>
    </row>
    <row r="812" spans="1:8" s="3" customFormat="1" ht="12.75" customHeight="1">
      <c r="A812" s="6"/>
      <c r="C812" s="9"/>
      <c r="D812" s="18"/>
      <c r="E812" s="14"/>
      <c r="F812" s="18"/>
      <c r="G812" s="19"/>
      <c r="H812" s="19"/>
    </row>
    <row r="813" spans="1:8" s="3" customFormat="1" ht="12.75" customHeight="1">
      <c r="A813" s="6"/>
      <c r="C813" s="9"/>
      <c r="D813" s="18"/>
      <c r="E813" s="14"/>
      <c r="F813" s="18"/>
      <c r="G813" s="19"/>
      <c r="H813" s="19"/>
    </row>
    <row r="814" spans="1:8" s="3" customFormat="1" ht="12.75" customHeight="1">
      <c r="A814" s="6"/>
      <c r="C814" s="9"/>
      <c r="D814" s="18"/>
      <c r="E814" s="14"/>
      <c r="F814" s="18"/>
      <c r="G814" s="19"/>
      <c r="H814" s="19"/>
    </row>
    <row r="815" spans="1:8" s="3" customFormat="1" ht="12.75" customHeight="1">
      <c r="A815" s="6"/>
      <c r="C815" s="9"/>
      <c r="D815" s="18"/>
      <c r="E815" s="14"/>
      <c r="F815" s="18"/>
      <c r="G815" s="19"/>
      <c r="H815" s="19"/>
    </row>
    <row r="816" spans="1:8" s="3" customFormat="1" ht="12.75" customHeight="1">
      <c r="A816" s="6"/>
      <c r="C816" s="9"/>
      <c r="D816" s="18"/>
      <c r="E816" s="14"/>
      <c r="F816" s="18"/>
      <c r="G816" s="19"/>
      <c r="H816" s="19"/>
    </row>
    <row r="817" spans="1:8" s="3" customFormat="1" ht="12.75" customHeight="1">
      <c r="A817" s="6"/>
      <c r="C817" s="9"/>
      <c r="D817" s="18"/>
      <c r="E817" s="14"/>
      <c r="F817" s="18"/>
      <c r="G817" s="19"/>
      <c r="H817" s="19"/>
    </row>
    <row r="818" spans="1:8" s="3" customFormat="1" ht="12.75" customHeight="1">
      <c r="A818" s="6"/>
      <c r="C818" s="9"/>
      <c r="D818" s="18"/>
      <c r="E818" s="14"/>
      <c r="F818" s="18"/>
      <c r="G818" s="19"/>
      <c r="H818" s="19"/>
    </row>
    <row r="819" spans="1:8" s="3" customFormat="1" ht="12.75" customHeight="1">
      <c r="A819" s="6"/>
      <c r="C819" s="9"/>
      <c r="D819" s="18"/>
      <c r="E819" s="14"/>
      <c r="F819" s="18"/>
      <c r="G819" s="19"/>
      <c r="H819" s="19"/>
    </row>
    <row r="820" spans="1:8" s="3" customFormat="1" ht="12.75" customHeight="1">
      <c r="A820" s="6"/>
      <c r="C820" s="9"/>
      <c r="D820" s="18"/>
      <c r="E820" s="14"/>
      <c r="F820" s="18"/>
      <c r="G820" s="19"/>
      <c r="H820" s="19"/>
    </row>
    <row r="821" spans="1:8" s="3" customFormat="1" ht="12.75" customHeight="1">
      <c r="A821" s="6"/>
      <c r="C821" s="9"/>
      <c r="D821" s="18"/>
      <c r="E821" s="14"/>
      <c r="F821" s="18"/>
      <c r="G821" s="19"/>
      <c r="H821" s="19"/>
    </row>
    <row r="822" spans="1:8" s="3" customFormat="1" ht="12.75" customHeight="1">
      <c r="A822" s="6"/>
      <c r="C822" s="9"/>
      <c r="D822" s="18"/>
      <c r="E822" s="14"/>
      <c r="F822" s="18"/>
      <c r="G822" s="19"/>
      <c r="H822" s="19"/>
    </row>
    <row r="823" spans="1:8" s="3" customFormat="1" ht="12.75" customHeight="1">
      <c r="A823" s="6"/>
      <c r="C823" s="9"/>
      <c r="D823" s="18"/>
      <c r="E823" s="14"/>
      <c r="F823" s="18"/>
      <c r="G823" s="19"/>
      <c r="H823" s="19"/>
    </row>
    <row r="824" spans="1:8" s="3" customFormat="1" ht="12.75" customHeight="1">
      <c r="A824" s="6"/>
      <c r="C824" s="9"/>
      <c r="D824" s="18"/>
      <c r="E824" s="14"/>
      <c r="F824" s="18"/>
      <c r="G824" s="19"/>
      <c r="H824" s="19"/>
    </row>
    <row r="825" spans="1:8" s="3" customFormat="1" ht="12.75" customHeight="1">
      <c r="A825" s="6"/>
      <c r="C825" s="9"/>
      <c r="D825" s="18"/>
      <c r="E825" s="14"/>
      <c r="F825" s="18"/>
      <c r="G825" s="19"/>
      <c r="H825" s="19"/>
    </row>
    <row r="826" spans="1:8" s="3" customFormat="1" ht="12.75" customHeight="1">
      <c r="A826" s="6"/>
      <c r="C826" s="9"/>
      <c r="D826" s="18"/>
      <c r="E826" s="14"/>
      <c r="F826" s="18"/>
      <c r="G826" s="19"/>
      <c r="H826" s="19"/>
    </row>
    <row r="827" spans="1:8" s="3" customFormat="1" ht="12.75" customHeight="1">
      <c r="A827" s="6"/>
      <c r="C827" s="9"/>
      <c r="D827" s="18"/>
      <c r="E827" s="14"/>
      <c r="F827" s="18"/>
      <c r="G827" s="19"/>
      <c r="H827" s="19"/>
    </row>
    <row r="828" spans="1:8" s="3" customFormat="1" ht="12.75" customHeight="1">
      <c r="A828" s="6"/>
      <c r="C828" s="9"/>
      <c r="D828" s="18"/>
      <c r="E828" s="14"/>
      <c r="F828" s="18"/>
      <c r="G828" s="19"/>
      <c r="H828" s="19"/>
    </row>
    <row r="829" spans="1:8" s="3" customFormat="1" ht="12.75" customHeight="1">
      <c r="A829" s="6"/>
      <c r="C829" s="9"/>
      <c r="D829" s="18"/>
      <c r="E829" s="14"/>
      <c r="F829" s="18"/>
      <c r="G829" s="19"/>
      <c r="H829" s="19"/>
    </row>
    <row r="830" spans="1:8" s="3" customFormat="1" ht="12.75" customHeight="1">
      <c r="A830" s="6"/>
      <c r="C830" s="9"/>
      <c r="D830" s="18"/>
      <c r="E830" s="14"/>
      <c r="F830" s="18"/>
      <c r="G830" s="19"/>
      <c r="H830" s="19"/>
    </row>
    <row r="831" spans="1:8" s="3" customFormat="1" ht="12.75" customHeight="1">
      <c r="A831" s="6"/>
      <c r="C831" s="9"/>
      <c r="D831" s="18"/>
      <c r="E831" s="14"/>
      <c r="F831" s="18"/>
      <c r="G831" s="19"/>
      <c r="H831" s="19"/>
    </row>
    <row r="832" spans="1:8" s="3" customFormat="1" ht="12.75" customHeight="1">
      <c r="A832" s="6"/>
      <c r="C832" s="9"/>
      <c r="D832" s="18"/>
      <c r="E832" s="14"/>
      <c r="F832" s="18"/>
      <c r="G832" s="19"/>
      <c r="H832" s="19"/>
    </row>
    <row r="833" spans="1:8" s="3" customFormat="1" ht="12.75" customHeight="1">
      <c r="A833" s="6"/>
      <c r="C833" s="9"/>
      <c r="D833" s="18"/>
      <c r="E833" s="14"/>
      <c r="F833" s="18"/>
      <c r="G833" s="19"/>
      <c r="H833" s="19"/>
    </row>
    <row r="834" spans="1:8" s="3" customFormat="1" ht="12.75" customHeight="1">
      <c r="A834" s="6"/>
      <c r="C834" s="9"/>
      <c r="D834" s="18"/>
      <c r="E834" s="14"/>
      <c r="F834" s="18"/>
      <c r="G834" s="19"/>
      <c r="H834" s="19"/>
    </row>
    <row r="835" spans="1:8" s="3" customFormat="1" ht="12.75" customHeight="1">
      <c r="A835" s="6"/>
      <c r="C835" s="9"/>
      <c r="D835" s="18"/>
      <c r="E835" s="14"/>
      <c r="F835" s="18"/>
      <c r="G835" s="19"/>
      <c r="H835" s="19"/>
    </row>
    <row r="836" spans="1:8" s="3" customFormat="1" ht="12.75" customHeight="1">
      <c r="A836" s="6"/>
      <c r="C836" s="9"/>
      <c r="D836" s="18"/>
      <c r="E836" s="14"/>
      <c r="F836" s="18"/>
      <c r="G836" s="19"/>
      <c r="H836" s="19"/>
    </row>
    <row r="837" spans="1:8" s="3" customFormat="1" ht="12.75" customHeight="1">
      <c r="A837" s="6"/>
      <c r="C837" s="9"/>
      <c r="D837" s="18"/>
      <c r="E837" s="14"/>
      <c r="F837" s="18"/>
      <c r="G837" s="19"/>
      <c r="H837" s="19"/>
    </row>
    <row r="838" spans="1:8" s="3" customFormat="1" ht="12.75" customHeight="1">
      <c r="A838" s="6"/>
      <c r="C838" s="9"/>
      <c r="D838" s="18"/>
      <c r="E838" s="14"/>
      <c r="F838" s="18"/>
      <c r="G838" s="19"/>
      <c r="H838" s="19"/>
    </row>
    <row r="839" spans="1:8" s="3" customFormat="1" ht="12.75" customHeight="1">
      <c r="A839" s="6"/>
      <c r="C839" s="9"/>
      <c r="D839" s="18"/>
      <c r="E839" s="14"/>
      <c r="F839" s="18"/>
      <c r="G839" s="19"/>
      <c r="H839" s="19"/>
    </row>
    <row r="840" spans="1:8" s="3" customFormat="1" ht="12.75" customHeight="1">
      <c r="A840" s="6"/>
      <c r="C840" s="9"/>
      <c r="D840" s="18"/>
      <c r="E840" s="14"/>
      <c r="F840" s="18"/>
      <c r="G840" s="19"/>
      <c r="H840" s="19"/>
    </row>
    <row r="841" spans="1:8" s="3" customFormat="1" ht="12.75" customHeight="1">
      <c r="A841" s="6"/>
      <c r="C841" s="9"/>
      <c r="D841" s="18"/>
      <c r="E841" s="14"/>
      <c r="F841" s="18"/>
      <c r="G841" s="19"/>
      <c r="H841" s="19"/>
    </row>
    <row r="842" spans="1:8" s="3" customFormat="1" ht="12.75" customHeight="1">
      <c r="A842" s="6"/>
      <c r="C842" s="9"/>
      <c r="D842" s="18"/>
      <c r="E842" s="14"/>
      <c r="F842" s="18"/>
      <c r="G842" s="19"/>
      <c r="H842" s="19"/>
    </row>
    <row r="843" spans="1:8" s="3" customFormat="1" ht="12.75" customHeight="1">
      <c r="A843" s="6"/>
      <c r="C843" s="9"/>
      <c r="D843" s="18"/>
      <c r="E843" s="14"/>
      <c r="F843" s="18"/>
      <c r="G843" s="19"/>
      <c r="H843" s="19"/>
    </row>
    <row r="844" spans="1:8" s="3" customFormat="1" ht="12.75" customHeight="1">
      <c r="A844" s="6"/>
      <c r="C844" s="9"/>
      <c r="D844" s="18"/>
      <c r="E844" s="14"/>
      <c r="F844" s="18"/>
      <c r="G844" s="19"/>
      <c r="H844" s="19"/>
    </row>
    <row r="845" spans="1:8" s="3" customFormat="1" ht="12.75" customHeight="1">
      <c r="A845" s="6"/>
      <c r="C845" s="9"/>
      <c r="D845" s="18"/>
      <c r="E845" s="14"/>
      <c r="F845" s="18"/>
      <c r="G845" s="19"/>
      <c r="H845" s="19"/>
    </row>
    <row r="846" spans="1:8" s="3" customFormat="1" ht="12.75" customHeight="1">
      <c r="A846" s="6"/>
      <c r="C846" s="9"/>
      <c r="D846" s="18"/>
      <c r="E846" s="14"/>
      <c r="F846" s="18"/>
      <c r="G846" s="19"/>
      <c r="H846" s="19"/>
    </row>
    <row r="847" spans="1:8" s="3" customFormat="1" ht="12.75" customHeight="1">
      <c r="A847" s="6"/>
      <c r="C847" s="9"/>
      <c r="D847" s="18"/>
      <c r="E847" s="14"/>
      <c r="F847" s="18"/>
      <c r="G847" s="19"/>
      <c r="H847" s="19"/>
    </row>
    <row r="848" spans="1:8" s="3" customFormat="1" ht="12.75" customHeight="1">
      <c r="A848" s="6"/>
      <c r="C848" s="9"/>
      <c r="D848" s="18"/>
      <c r="E848" s="14"/>
      <c r="F848" s="18"/>
      <c r="G848" s="19"/>
      <c r="H848" s="19"/>
    </row>
    <row r="849" spans="1:8" s="3" customFormat="1" ht="12.75" customHeight="1">
      <c r="A849" s="6"/>
      <c r="C849" s="9"/>
      <c r="D849" s="18"/>
      <c r="E849" s="14"/>
      <c r="F849" s="18"/>
      <c r="G849" s="19"/>
      <c r="H849" s="19"/>
    </row>
    <row r="850" spans="1:8" s="3" customFormat="1" ht="12.75" customHeight="1">
      <c r="A850" s="6"/>
      <c r="C850" s="9"/>
      <c r="D850" s="18"/>
      <c r="E850" s="14"/>
      <c r="F850" s="18"/>
      <c r="G850" s="19"/>
      <c r="H850" s="19"/>
    </row>
    <row r="851" spans="1:8" s="3" customFormat="1" ht="12.75" customHeight="1">
      <c r="A851" s="6"/>
      <c r="C851" s="9"/>
      <c r="D851" s="18"/>
      <c r="E851" s="14"/>
      <c r="F851" s="18"/>
      <c r="G851" s="19"/>
      <c r="H851" s="19"/>
    </row>
    <row r="852" spans="1:8" s="3" customFormat="1" ht="12.75" customHeight="1">
      <c r="A852" s="6"/>
      <c r="C852" s="9"/>
      <c r="D852" s="18"/>
      <c r="E852" s="14"/>
      <c r="F852" s="18"/>
      <c r="G852" s="19"/>
      <c r="H852" s="19"/>
    </row>
    <row r="853" spans="1:8" s="3" customFormat="1" ht="12.75" customHeight="1">
      <c r="A853" s="6"/>
      <c r="C853" s="9"/>
      <c r="D853" s="18"/>
      <c r="E853" s="14"/>
      <c r="F853" s="18"/>
      <c r="G853" s="19"/>
      <c r="H853" s="19"/>
    </row>
    <row r="854" spans="1:8" s="3" customFormat="1" ht="12.75" customHeight="1">
      <c r="A854" s="6"/>
      <c r="C854" s="9"/>
      <c r="D854" s="18"/>
      <c r="E854" s="14"/>
      <c r="F854" s="18"/>
      <c r="G854" s="19"/>
      <c r="H854" s="19"/>
    </row>
    <row r="855" spans="1:8" s="3" customFormat="1" ht="12.75" customHeight="1">
      <c r="A855" s="6"/>
      <c r="C855" s="9"/>
      <c r="D855" s="18"/>
      <c r="E855" s="14"/>
      <c r="F855" s="18"/>
      <c r="G855" s="19"/>
      <c r="H855" s="19"/>
    </row>
    <row r="856" spans="1:8" s="3" customFormat="1" ht="12.75" customHeight="1">
      <c r="A856" s="6"/>
      <c r="C856" s="9"/>
      <c r="D856" s="18"/>
      <c r="E856" s="14"/>
      <c r="F856" s="18"/>
      <c r="G856" s="19"/>
      <c r="H856" s="19"/>
    </row>
    <row r="857" spans="1:8" s="3" customFormat="1" ht="12.75" customHeight="1">
      <c r="A857" s="6"/>
      <c r="C857" s="9"/>
      <c r="D857" s="18"/>
      <c r="E857" s="14"/>
      <c r="F857" s="18"/>
      <c r="G857" s="19"/>
      <c r="H857" s="19"/>
    </row>
    <row r="858" spans="1:8" s="3" customFormat="1" ht="12.75" customHeight="1">
      <c r="A858" s="6"/>
      <c r="C858" s="9"/>
      <c r="D858" s="18"/>
      <c r="E858" s="14"/>
      <c r="F858" s="18"/>
      <c r="G858" s="19"/>
      <c r="H858" s="19"/>
    </row>
    <row r="859" spans="1:8" s="3" customFormat="1" ht="12.75" customHeight="1">
      <c r="A859" s="6"/>
      <c r="C859" s="9"/>
      <c r="D859" s="18"/>
      <c r="E859" s="14"/>
      <c r="F859" s="18"/>
      <c r="G859" s="19"/>
      <c r="H859" s="19"/>
    </row>
    <row r="860" spans="1:8" s="3" customFormat="1" ht="12.75" customHeight="1">
      <c r="A860" s="6"/>
      <c r="C860" s="9"/>
      <c r="D860" s="18"/>
      <c r="E860" s="14"/>
      <c r="F860" s="18"/>
      <c r="G860" s="19"/>
      <c r="H860" s="19"/>
    </row>
    <row r="861" spans="1:8" s="3" customFormat="1" ht="12.75" customHeight="1">
      <c r="A861" s="6"/>
      <c r="C861" s="9"/>
      <c r="D861" s="18"/>
      <c r="E861" s="14"/>
      <c r="F861" s="18"/>
      <c r="G861" s="19"/>
      <c r="H861" s="19"/>
    </row>
    <row r="862" spans="1:8" s="3" customFormat="1" ht="12.75" customHeight="1">
      <c r="A862" s="6"/>
      <c r="C862" s="9"/>
      <c r="D862" s="18"/>
      <c r="E862" s="14"/>
      <c r="F862" s="18"/>
      <c r="G862" s="19"/>
      <c r="H862" s="19"/>
    </row>
    <row r="863" spans="1:8" s="3" customFormat="1" ht="12.75" customHeight="1">
      <c r="A863" s="6"/>
      <c r="C863" s="9"/>
      <c r="D863" s="18"/>
      <c r="E863" s="14"/>
      <c r="F863" s="18"/>
      <c r="G863" s="19"/>
      <c r="H863" s="19"/>
    </row>
    <row r="864" spans="1:8" s="3" customFormat="1" ht="12.75" customHeight="1">
      <c r="A864" s="6"/>
      <c r="C864" s="9"/>
      <c r="D864" s="18"/>
      <c r="E864" s="14"/>
      <c r="F864" s="18"/>
      <c r="G864" s="19"/>
      <c r="H864" s="19"/>
    </row>
    <row r="865" spans="1:8" s="3" customFormat="1" ht="12.75" customHeight="1">
      <c r="A865" s="6"/>
      <c r="C865" s="9"/>
      <c r="D865" s="18"/>
      <c r="E865" s="14"/>
      <c r="F865" s="18"/>
      <c r="G865" s="19"/>
      <c r="H865" s="19"/>
    </row>
    <row r="866" spans="1:8" s="3" customFormat="1" ht="12.75" customHeight="1">
      <c r="A866" s="6"/>
      <c r="C866" s="9"/>
      <c r="D866" s="18"/>
      <c r="E866" s="14"/>
      <c r="F866" s="18"/>
      <c r="G866" s="19"/>
      <c r="H866" s="19"/>
    </row>
    <row r="867" spans="1:8" s="3" customFormat="1" ht="12.75" customHeight="1">
      <c r="A867" s="6"/>
      <c r="C867" s="9"/>
      <c r="D867" s="18"/>
      <c r="E867" s="14"/>
      <c r="F867" s="18"/>
      <c r="G867" s="19"/>
      <c r="H867" s="19"/>
    </row>
    <row r="868" spans="1:8" s="3" customFormat="1" ht="12.75" customHeight="1">
      <c r="A868" s="6"/>
      <c r="C868" s="9"/>
      <c r="D868" s="18"/>
      <c r="E868" s="14"/>
      <c r="F868" s="18"/>
      <c r="G868" s="19"/>
      <c r="H868" s="19"/>
    </row>
    <row r="869" spans="1:8" s="3" customFormat="1" ht="12.75" customHeight="1">
      <c r="A869" s="6"/>
      <c r="C869" s="9"/>
      <c r="D869" s="18"/>
      <c r="E869" s="14"/>
      <c r="F869" s="18"/>
      <c r="G869" s="19"/>
      <c r="H869" s="19"/>
    </row>
    <row r="870" spans="1:8" s="3" customFormat="1" ht="12.75" customHeight="1">
      <c r="A870" s="6"/>
      <c r="C870" s="9"/>
      <c r="D870" s="18"/>
      <c r="E870" s="14"/>
      <c r="F870" s="18"/>
      <c r="G870" s="19"/>
      <c r="H870" s="19"/>
    </row>
    <row r="871" spans="1:8" s="3" customFormat="1" ht="12.75" customHeight="1">
      <c r="A871" s="6"/>
      <c r="C871" s="9"/>
      <c r="D871" s="18"/>
      <c r="E871" s="14"/>
      <c r="F871" s="18"/>
      <c r="G871" s="19"/>
      <c r="H871" s="19"/>
    </row>
    <row r="872" spans="1:8" s="3" customFormat="1" ht="12.75" customHeight="1">
      <c r="A872" s="6"/>
      <c r="C872" s="9"/>
      <c r="D872" s="18"/>
      <c r="E872" s="14"/>
      <c r="F872" s="18"/>
      <c r="G872" s="19"/>
      <c r="H872" s="19"/>
    </row>
    <row r="873" spans="1:8" s="3" customFormat="1" ht="12.75" customHeight="1">
      <c r="A873" s="6"/>
      <c r="C873" s="9"/>
      <c r="D873" s="18"/>
      <c r="E873" s="14"/>
      <c r="F873" s="18"/>
      <c r="G873" s="19"/>
      <c r="H873" s="19"/>
    </row>
    <row r="874" spans="1:8" s="3" customFormat="1" ht="12.75" customHeight="1">
      <c r="A874" s="6"/>
      <c r="C874" s="9"/>
      <c r="D874" s="18"/>
      <c r="E874" s="14"/>
      <c r="F874" s="18"/>
      <c r="G874" s="19"/>
      <c r="H874" s="19"/>
    </row>
    <row r="875" spans="1:8" s="3" customFormat="1" ht="12.75" customHeight="1">
      <c r="A875" s="6"/>
      <c r="C875" s="9"/>
      <c r="D875" s="18"/>
      <c r="E875" s="14"/>
      <c r="F875" s="18"/>
      <c r="G875" s="19"/>
      <c r="H875" s="19"/>
    </row>
    <row r="876" spans="1:8" s="3" customFormat="1" ht="12.75" customHeight="1">
      <c r="A876" s="6"/>
      <c r="C876" s="9"/>
      <c r="D876" s="18"/>
      <c r="E876" s="14"/>
      <c r="F876" s="18"/>
      <c r="G876" s="19"/>
      <c r="H876" s="19"/>
    </row>
    <row r="877" spans="1:8" s="3" customFormat="1" ht="12.75" customHeight="1">
      <c r="A877" s="6"/>
      <c r="C877" s="9"/>
      <c r="D877" s="18"/>
      <c r="E877" s="14"/>
      <c r="F877" s="18"/>
      <c r="G877" s="19"/>
      <c r="H877" s="19"/>
    </row>
    <row r="878" spans="1:8" s="3" customFormat="1" ht="12.75" customHeight="1">
      <c r="A878" s="6"/>
      <c r="C878" s="9"/>
      <c r="D878" s="18"/>
      <c r="E878" s="14"/>
      <c r="F878" s="18"/>
      <c r="G878" s="19"/>
      <c r="H878" s="19"/>
    </row>
    <row r="879" spans="1:8" s="3" customFormat="1" ht="12.75" customHeight="1">
      <c r="A879" s="6"/>
      <c r="C879" s="9"/>
      <c r="D879" s="18"/>
      <c r="E879" s="14"/>
      <c r="F879" s="18"/>
      <c r="G879" s="19"/>
      <c r="H879" s="19"/>
    </row>
    <row r="880" spans="1:8" s="3" customFormat="1" ht="12.75" customHeight="1">
      <c r="A880" s="6"/>
      <c r="C880" s="9"/>
      <c r="D880" s="18"/>
      <c r="E880" s="14"/>
      <c r="F880" s="18"/>
      <c r="G880" s="19"/>
      <c r="H880" s="19"/>
    </row>
    <row r="881" spans="1:8" s="3" customFormat="1" ht="12.75" customHeight="1">
      <c r="A881" s="6"/>
      <c r="C881" s="9"/>
      <c r="D881" s="18"/>
      <c r="E881" s="14"/>
      <c r="F881" s="18"/>
      <c r="G881" s="19"/>
      <c r="H881" s="19"/>
    </row>
    <row r="882" spans="1:8" s="3" customFormat="1" ht="12.75" customHeight="1">
      <c r="A882" s="6"/>
      <c r="C882" s="9"/>
      <c r="D882" s="18"/>
      <c r="E882" s="14"/>
      <c r="F882" s="18"/>
      <c r="G882" s="19"/>
      <c r="H882" s="19"/>
    </row>
    <row r="883" spans="1:8" s="3" customFormat="1" ht="12.75" customHeight="1">
      <c r="A883" s="6"/>
      <c r="C883" s="9"/>
      <c r="D883" s="18"/>
      <c r="E883" s="14"/>
      <c r="F883" s="18"/>
      <c r="G883" s="19"/>
      <c r="H883" s="19"/>
    </row>
    <row r="884" spans="1:8" s="3" customFormat="1" ht="12.75" customHeight="1">
      <c r="A884" s="6"/>
      <c r="C884" s="9"/>
      <c r="D884" s="18"/>
      <c r="E884" s="14"/>
      <c r="F884" s="18"/>
      <c r="G884" s="19"/>
      <c r="H884" s="19"/>
    </row>
    <row r="885" spans="1:8" s="3" customFormat="1" ht="12.75" customHeight="1">
      <c r="A885" s="6"/>
      <c r="C885" s="9"/>
      <c r="D885" s="18"/>
      <c r="E885" s="14"/>
      <c r="F885" s="18"/>
      <c r="G885" s="19"/>
      <c r="H885" s="19"/>
    </row>
    <row r="886" spans="1:8" s="3" customFormat="1" ht="12.75" customHeight="1">
      <c r="A886" s="6"/>
      <c r="C886" s="9"/>
      <c r="D886" s="18"/>
      <c r="E886" s="14"/>
      <c r="F886" s="18"/>
      <c r="G886" s="19"/>
      <c r="H886" s="19"/>
    </row>
    <row r="887" spans="1:8" s="3" customFormat="1" ht="12.75" customHeight="1">
      <c r="A887" s="6"/>
      <c r="C887" s="9"/>
      <c r="D887" s="18"/>
      <c r="E887" s="14"/>
      <c r="F887" s="18"/>
      <c r="G887" s="19"/>
      <c r="H887" s="19"/>
    </row>
    <row r="888" spans="1:8" s="3" customFormat="1" ht="12.75" customHeight="1">
      <c r="A888" s="6"/>
      <c r="C888" s="9"/>
      <c r="D888" s="18"/>
      <c r="E888" s="14"/>
      <c r="F888" s="18"/>
      <c r="G888" s="19"/>
      <c r="H888" s="19"/>
    </row>
    <row r="889" spans="1:8" s="3" customFormat="1" ht="12.75" customHeight="1">
      <c r="A889" s="6"/>
      <c r="C889" s="9"/>
      <c r="D889" s="18"/>
      <c r="E889" s="14"/>
      <c r="F889" s="18"/>
      <c r="G889" s="19"/>
      <c r="H889" s="19"/>
    </row>
    <row r="890" spans="1:8" s="3" customFormat="1" ht="12.75" customHeight="1">
      <c r="A890" s="6"/>
      <c r="C890" s="9"/>
      <c r="D890" s="18"/>
      <c r="E890" s="14"/>
      <c r="F890" s="18"/>
      <c r="G890" s="19"/>
      <c r="H890" s="19"/>
    </row>
    <row r="891" spans="1:8" s="3" customFormat="1" ht="12.75" customHeight="1">
      <c r="A891" s="6"/>
      <c r="C891" s="9"/>
      <c r="D891" s="18"/>
      <c r="E891" s="14"/>
      <c r="F891" s="18"/>
      <c r="G891" s="19"/>
      <c r="H891" s="19"/>
    </row>
    <row r="892" spans="1:8" s="3" customFormat="1" ht="12.75" customHeight="1">
      <c r="A892" s="6"/>
      <c r="C892" s="9"/>
      <c r="D892" s="18"/>
      <c r="E892" s="14"/>
      <c r="F892" s="18"/>
      <c r="G892" s="19"/>
      <c r="H892" s="19"/>
    </row>
    <row r="893" spans="1:8" s="3" customFormat="1" ht="12.75" customHeight="1">
      <c r="A893" s="6"/>
      <c r="C893" s="9"/>
      <c r="D893" s="18"/>
      <c r="E893" s="14"/>
      <c r="F893" s="18"/>
      <c r="G893" s="19"/>
      <c r="H893" s="19"/>
    </row>
    <row r="894" spans="1:8" s="3" customFormat="1" ht="12.75" customHeight="1">
      <c r="A894" s="6"/>
      <c r="C894" s="9"/>
      <c r="D894" s="18"/>
      <c r="E894" s="14"/>
      <c r="F894" s="18"/>
      <c r="G894" s="19"/>
      <c r="H894" s="19"/>
    </row>
    <row r="895" spans="1:8" s="3" customFormat="1" ht="12.75" customHeight="1">
      <c r="A895" s="6"/>
      <c r="C895" s="9"/>
      <c r="D895" s="18"/>
      <c r="E895" s="14"/>
      <c r="F895" s="18"/>
      <c r="G895" s="19"/>
      <c r="H895" s="19"/>
    </row>
    <row r="896" spans="1:8" s="3" customFormat="1" ht="12.75" customHeight="1">
      <c r="A896" s="6"/>
      <c r="C896" s="9"/>
      <c r="D896" s="18"/>
      <c r="E896" s="14"/>
      <c r="F896" s="18"/>
      <c r="G896" s="19"/>
      <c r="H896" s="19"/>
    </row>
    <row r="897" spans="1:8" s="3" customFormat="1" ht="12.75" customHeight="1">
      <c r="A897" s="6"/>
      <c r="C897" s="9"/>
      <c r="D897" s="18"/>
      <c r="E897" s="14"/>
      <c r="F897" s="18"/>
      <c r="G897" s="19"/>
      <c r="H897" s="19"/>
    </row>
    <row r="898" spans="1:8" s="3" customFormat="1" ht="12.75" customHeight="1">
      <c r="A898" s="6"/>
      <c r="C898" s="9"/>
      <c r="D898" s="18"/>
      <c r="E898" s="14"/>
      <c r="F898" s="18"/>
      <c r="G898" s="19"/>
      <c r="H898" s="19"/>
    </row>
    <row r="899" spans="1:8" s="3" customFormat="1" ht="12.75" customHeight="1">
      <c r="A899" s="6"/>
      <c r="C899" s="9"/>
      <c r="D899" s="18"/>
      <c r="E899" s="14"/>
      <c r="F899" s="18"/>
      <c r="G899" s="19"/>
      <c r="H899" s="19"/>
    </row>
    <row r="900" spans="1:8" s="3" customFormat="1" ht="12.75" customHeight="1">
      <c r="A900" s="6"/>
      <c r="C900" s="9"/>
      <c r="D900" s="18"/>
      <c r="E900" s="14"/>
      <c r="F900" s="18"/>
      <c r="G900" s="19"/>
      <c r="H900" s="19"/>
    </row>
    <row r="901" spans="1:8" s="3" customFormat="1" ht="12.75" customHeight="1">
      <c r="A901" s="6"/>
      <c r="C901" s="9"/>
      <c r="D901" s="18"/>
      <c r="E901" s="14"/>
      <c r="F901" s="18"/>
      <c r="G901" s="19"/>
      <c r="H901" s="19"/>
    </row>
    <row r="902" spans="1:8" s="3" customFormat="1" ht="12.75" customHeight="1">
      <c r="A902" s="6"/>
      <c r="C902" s="9"/>
      <c r="D902" s="18"/>
      <c r="E902" s="14"/>
      <c r="F902" s="18"/>
      <c r="G902" s="19"/>
      <c r="H902" s="19"/>
    </row>
    <row r="903" spans="1:8" s="3" customFormat="1" ht="12.75" customHeight="1">
      <c r="A903" s="6"/>
      <c r="C903" s="9"/>
      <c r="D903" s="18"/>
      <c r="E903" s="14"/>
      <c r="F903" s="18"/>
      <c r="G903" s="19"/>
      <c r="H903" s="19"/>
    </row>
    <row r="904" spans="1:8" s="3" customFormat="1" ht="12.75" customHeight="1">
      <c r="A904" s="6"/>
      <c r="C904" s="9"/>
      <c r="D904" s="18"/>
      <c r="E904" s="14"/>
      <c r="F904" s="18"/>
      <c r="G904" s="19"/>
      <c r="H904" s="19"/>
    </row>
    <row r="905" spans="1:8" s="3" customFormat="1" ht="12.75" customHeight="1">
      <c r="A905" s="6"/>
      <c r="C905" s="9"/>
      <c r="D905" s="18"/>
      <c r="E905" s="14"/>
      <c r="F905" s="18"/>
      <c r="G905" s="19"/>
      <c r="H905" s="19"/>
    </row>
    <row r="906" spans="1:8" s="3" customFormat="1" ht="12.75" customHeight="1">
      <c r="A906" s="6"/>
      <c r="C906" s="9"/>
      <c r="D906" s="18"/>
      <c r="E906" s="14"/>
      <c r="F906" s="18"/>
      <c r="G906" s="19"/>
      <c r="H906" s="19"/>
    </row>
    <row r="907" spans="1:8" s="3" customFormat="1" ht="12.75" customHeight="1">
      <c r="A907" s="6"/>
      <c r="C907" s="9"/>
      <c r="D907" s="18"/>
      <c r="E907" s="14"/>
      <c r="F907" s="18"/>
      <c r="G907" s="19"/>
      <c r="H907" s="19"/>
    </row>
    <row r="908" spans="1:8" s="3" customFormat="1" ht="12.75" customHeight="1">
      <c r="A908" s="6"/>
      <c r="C908" s="9"/>
      <c r="D908" s="18"/>
      <c r="E908" s="14"/>
      <c r="F908" s="18"/>
      <c r="G908" s="19"/>
      <c r="H908" s="19"/>
    </row>
    <row r="909" spans="1:8" s="3" customFormat="1" ht="12.75" customHeight="1">
      <c r="A909" s="6"/>
      <c r="C909" s="9"/>
      <c r="D909" s="18"/>
      <c r="E909" s="14"/>
      <c r="F909" s="18"/>
      <c r="G909" s="19"/>
      <c r="H909" s="19"/>
    </row>
    <row r="910" spans="1:8" s="3" customFormat="1" ht="12.75" customHeight="1">
      <c r="A910" s="6"/>
      <c r="C910" s="9"/>
      <c r="D910" s="18"/>
      <c r="E910" s="14"/>
      <c r="F910" s="18"/>
      <c r="G910" s="19"/>
      <c r="H910" s="19"/>
    </row>
    <row r="911" spans="1:8" s="3" customFormat="1" ht="12.75" customHeight="1">
      <c r="A911" s="6"/>
      <c r="C911" s="9"/>
      <c r="D911" s="18"/>
      <c r="E911" s="14"/>
      <c r="F911" s="18"/>
      <c r="G911" s="19"/>
      <c r="H911" s="19"/>
    </row>
    <row r="912" spans="1:8" s="3" customFormat="1" ht="12.75" customHeight="1">
      <c r="A912" s="6"/>
      <c r="C912" s="9"/>
      <c r="D912" s="18"/>
      <c r="E912" s="14"/>
      <c r="F912" s="18"/>
      <c r="G912" s="19"/>
      <c r="H912" s="19"/>
    </row>
    <row r="913" spans="1:8" s="3" customFormat="1" ht="12.75" customHeight="1">
      <c r="A913" s="6"/>
      <c r="C913" s="9"/>
      <c r="D913" s="18"/>
      <c r="E913" s="14"/>
      <c r="F913" s="18"/>
      <c r="G913" s="19"/>
      <c r="H913" s="19"/>
    </row>
    <row r="914" spans="1:8" s="3" customFormat="1" ht="12.75" customHeight="1">
      <c r="A914" s="6"/>
      <c r="C914" s="9"/>
      <c r="D914" s="18"/>
      <c r="E914" s="14"/>
      <c r="F914" s="18"/>
      <c r="G914" s="19"/>
      <c r="H914" s="19"/>
    </row>
    <row r="915" spans="1:8" s="3" customFormat="1" ht="12.75" customHeight="1">
      <c r="A915" s="6"/>
      <c r="C915" s="9"/>
      <c r="D915" s="18"/>
      <c r="E915" s="14"/>
      <c r="F915" s="18"/>
      <c r="G915" s="19"/>
      <c r="H915" s="19"/>
    </row>
    <row r="916" spans="1:8" s="3" customFormat="1" ht="12.75" customHeight="1">
      <c r="A916" s="6"/>
      <c r="C916" s="9"/>
      <c r="D916" s="18"/>
      <c r="E916" s="14"/>
      <c r="F916" s="18"/>
      <c r="G916" s="19"/>
      <c r="H916" s="19"/>
    </row>
    <row r="917" spans="1:8" s="3" customFormat="1" ht="12.75" customHeight="1">
      <c r="A917" s="6"/>
      <c r="C917" s="9"/>
      <c r="D917" s="18"/>
      <c r="E917" s="14"/>
      <c r="F917" s="18"/>
      <c r="G917" s="19"/>
      <c r="H917" s="19"/>
    </row>
    <row r="918" spans="1:8" s="3" customFormat="1" ht="12.75" customHeight="1">
      <c r="A918" s="6"/>
      <c r="C918" s="9"/>
      <c r="D918" s="18"/>
      <c r="E918" s="14"/>
      <c r="F918" s="18"/>
      <c r="G918" s="19"/>
      <c r="H918" s="19"/>
    </row>
    <row r="919" spans="1:8" s="3" customFormat="1" ht="12.75" customHeight="1">
      <c r="A919" s="6"/>
      <c r="C919" s="9"/>
      <c r="D919" s="18"/>
      <c r="E919" s="14"/>
      <c r="F919" s="18"/>
      <c r="G919" s="19"/>
      <c r="H919" s="19"/>
    </row>
    <row r="920" spans="1:8" s="3" customFormat="1" ht="12.75" customHeight="1">
      <c r="A920" s="6"/>
      <c r="C920" s="9"/>
      <c r="D920" s="18"/>
      <c r="E920" s="14"/>
      <c r="F920" s="18"/>
      <c r="G920" s="19"/>
      <c r="H920" s="19"/>
    </row>
    <row r="921" spans="1:8" s="3" customFormat="1" ht="12.75" customHeight="1">
      <c r="A921" s="6"/>
      <c r="C921" s="9"/>
      <c r="D921" s="18"/>
      <c r="E921" s="14"/>
      <c r="F921" s="18"/>
      <c r="G921" s="19"/>
      <c r="H921" s="19"/>
    </row>
    <row r="922" spans="1:8" s="3" customFormat="1" ht="12.75" customHeight="1">
      <c r="A922" s="6"/>
      <c r="C922" s="9"/>
      <c r="D922" s="18"/>
      <c r="E922" s="14"/>
      <c r="F922" s="18"/>
      <c r="G922" s="19"/>
      <c r="H922" s="19"/>
    </row>
    <row r="923" spans="1:8" s="3" customFormat="1" ht="12.75" customHeight="1">
      <c r="A923" s="6"/>
      <c r="C923" s="9"/>
      <c r="D923" s="18"/>
      <c r="E923" s="14"/>
      <c r="F923" s="18"/>
      <c r="G923" s="19"/>
      <c r="H923" s="19"/>
    </row>
    <row r="924" spans="1:8" s="3" customFormat="1" ht="12.75" customHeight="1">
      <c r="A924" s="6"/>
      <c r="C924" s="9"/>
      <c r="D924" s="18"/>
      <c r="E924" s="14"/>
      <c r="F924" s="18"/>
      <c r="G924" s="19"/>
      <c r="H924" s="19"/>
    </row>
    <row r="925" spans="1:8" s="3" customFormat="1" ht="12.75" customHeight="1">
      <c r="A925" s="6"/>
      <c r="C925" s="9"/>
      <c r="D925" s="18"/>
      <c r="E925" s="14"/>
      <c r="F925" s="18"/>
      <c r="G925" s="19"/>
      <c r="H925" s="19"/>
    </row>
    <row r="926" spans="1:8" s="3" customFormat="1" ht="12.75" customHeight="1">
      <c r="A926" s="6"/>
      <c r="C926" s="9"/>
      <c r="D926" s="18"/>
      <c r="E926" s="14"/>
      <c r="F926" s="18"/>
      <c r="G926" s="19"/>
      <c r="H926" s="19"/>
    </row>
    <row r="927" spans="1:8" s="3" customFormat="1" ht="12.75" customHeight="1">
      <c r="A927" s="6"/>
      <c r="C927" s="9"/>
      <c r="D927" s="18"/>
      <c r="E927" s="14"/>
      <c r="F927" s="18"/>
      <c r="G927" s="19"/>
      <c r="H927" s="19"/>
    </row>
    <row r="928" spans="1:8" s="3" customFormat="1" ht="12.75" customHeight="1">
      <c r="A928" s="6"/>
      <c r="C928" s="9"/>
      <c r="D928" s="18"/>
      <c r="E928" s="14"/>
      <c r="F928" s="18"/>
      <c r="G928" s="19"/>
      <c r="H928" s="19"/>
    </row>
    <row r="929" spans="1:8" s="3" customFormat="1" ht="12.75" customHeight="1">
      <c r="A929" s="6"/>
      <c r="C929" s="9"/>
      <c r="D929" s="18"/>
      <c r="E929" s="14"/>
      <c r="F929" s="18"/>
      <c r="G929" s="19"/>
      <c r="H929" s="19"/>
    </row>
    <row r="930" spans="1:8" s="3" customFormat="1" ht="12.75" customHeight="1">
      <c r="A930" s="6"/>
      <c r="C930" s="9"/>
      <c r="D930" s="18"/>
      <c r="E930" s="14"/>
      <c r="F930" s="18"/>
      <c r="G930" s="19"/>
      <c r="H930" s="19"/>
    </row>
    <row r="931" spans="1:8" s="3" customFormat="1" ht="12.75" customHeight="1">
      <c r="A931" s="6"/>
      <c r="C931" s="9"/>
      <c r="D931" s="18"/>
      <c r="E931" s="14"/>
      <c r="F931" s="18"/>
      <c r="G931" s="19"/>
      <c r="H931" s="19"/>
    </row>
    <row r="932" spans="1:8" s="3" customFormat="1" ht="12.75" customHeight="1">
      <c r="A932" s="6"/>
      <c r="C932" s="9"/>
      <c r="D932" s="18"/>
      <c r="E932" s="14"/>
      <c r="F932" s="18"/>
      <c r="G932" s="19"/>
      <c r="H932" s="19"/>
    </row>
    <row r="933" spans="1:8" s="3" customFormat="1" ht="12.75" customHeight="1">
      <c r="A933" s="6"/>
      <c r="C933" s="9"/>
      <c r="D933" s="18"/>
      <c r="E933" s="14"/>
      <c r="F933" s="18"/>
      <c r="G933" s="19"/>
      <c r="H933" s="19"/>
    </row>
    <row r="934" spans="1:8" s="3" customFormat="1" ht="12.75" customHeight="1">
      <c r="A934" s="6"/>
      <c r="C934" s="9"/>
      <c r="D934" s="18"/>
      <c r="E934" s="14"/>
      <c r="F934" s="18"/>
      <c r="G934" s="19"/>
      <c r="H934" s="19"/>
    </row>
    <row r="935" spans="1:8" s="3" customFormat="1" ht="12.75" customHeight="1">
      <c r="A935" s="6"/>
      <c r="C935" s="9"/>
      <c r="D935" s="18"/>
      <c r="E935" s="14"/>
      <c r="F935" s="18"/>
      <c r="G935" s="19"/>
      <c r="H935" s="19"/>
    </row>
    <row r="936" spans="1:8" s="3" customFormat="1" ht="12.75" customHeight="1">
      <c r="A936" s="6"/>
      <c r="C936" s="9"/>
      <c r="D936" s="18"/>
      <c r="E936" s="14"/>
      <c r="F936" s="18"/>
      <c r="G936" s="19"/>
      <c r="H936" s="19"/>
    </row>
    <row r="937" spans="1:8" s="3" customFormat="1" ht="12.75" customHeight="1">
      <c r="A937" s="6"/>
      <c r="C937" s="9"/>
      <c r="D937" s="18"/>
      <c r="E937" s="14"/>
      <c r="F937" s="18"/>
      <c r="G937" s="19"/>
      <c r="H937" s="19"/>
    </row>
    <row r="938" spans="1:8" s="3" customFormat="1" ht="12.75" customHeight="1">
      <c r="A938" s="6"/>
      <c r="C938" s="9"/>
      <c r="D938" s="18"/>
      <c r="E938" s="14"/>
      <c r="F938" s="18"/>
      <c r="G938" s="19"/>
      <c r="H938" s="19"/>
    </row>
    <row r="939" spans="1:8" s="3" customFormat="1" ht="12.75" customHeight="1">
      <c r="A939" s="6"/>
      <c r="C939" s="9"/>
      <c r="D939" s="18"/>
      <c r="E939" s="14"/>
      <c r="F939" s="18"/>
      <c r="G939" s="19"/>
      <c r="H939" s="19"/>
    </row>
    <row r="940" spans="1:8" s="3" customFormat="1" ht="12.75" customHeight="1">
      <c r="A940" s="6"/>
      <c r="C940" s="9"/>
      <c r="D940" s="18"/>
      <c r="E940" s="14"/>
      <c r="F940" s="18"/>
      <c r="G940" s="19"/>
      <c r="H940" s="19"/>
    </row>
    <row r="941" spans="1:8" s="3" customFormat="1" ht="12.75" customHeight="1">
      <c r="A941" s="6"/>
      <c r="C941" s="9"/>
      <c r="D941" s="18"/>
      <c r="E941" s="14"/>
      <c r="F941" s="18"/>
      <c r="G941" s="19"/>
      <c r="H941" s="19"/>
    </row>
    <row r="942" spans="1:8" s="3" customFormat="1" ht="12.75" customHeight="1">
      <c r="A942" s="6"/>
      <c r="C942" s="9"/>
      <c r="D942" s="18"/>
      <c r="E942" s="14"/>
      <c r="F942" s="18"/>
      <c r="G942" s="19"/>
      <c r="H942" s="19"/>
    </row>
    <row r="943" spans="1:8" s="3" customFormat="1" ht="12.75" customHeight="1">
      <c r="A943" s="6"/>
      <c r="C943" s="9"/>
      <c r="D943" s="18"/>
      <c r="E943" s="14"/>
      <c r="F943" s="18"/>
      <c r="G943" s="19"/>
      <c r="H943" s="19"/>
    </row>
    <row r="944" spans="1:8" s="3" customFormat="1" ht="12.75" customHeight="1">
      <c r="A944" s="6"/>
      <c r="C944" s="9"/>
      <c r="D944" s="18"/>
      <c r="E944" s="14"/>
      <c r="F944" s="18"/>
      <c r="G944" s="19"/>
      <c r="H944" s="19"/>
    </row>
    <row r="945" spans="1:8" s="3" customFormat="1" ht="12.75" customHeight="1">
      <c r="A945" s="6"/>
      <c r="C945" s="9"/>
      <c r="D945" s="18"/>
      <c r="E945" s="14"/>
      <c r="F945" s="18"/>
      <c r="G945" s="19"/>
      <c r="H945" s="19"/>
    </row>
    <row r="946" spans="1:8" s="3" customFormat="1" ht="12.75" customHeight="1">
      <c r="A946" s="6"/>
      <c r="C946" s="9"/>
      <c r="D946" s="18"/>
      <c r="E946" s="14"/>
      <c r="F946" s="18"/>
      <c r="G946" s="19"/>
      <c r="H946" s="19"/>
    </row>
    <row r="947" spans="1:8" s="3" customFormat="1" ht="12.75" customHeight="1">
      <c r="A947" s="6"/>
      <c r="C947" s="9"/>
      <c r="D947" s="18"/>
      <c r="E947" s="14"/>
      <c r="F947" s="18"/>
      <c r="G947" s="19"/>
      <c r="H947" s="19"/>
    </row>
    <row r="948" spans="1:8" s="3" customFormat="1" ht="12.75" customHeight="1">
      <c r="A948" s="6"/>
      <c r="C948" s="9"/>
      <c r="D948" s="18"/>
      <c r="E948" s="14"/>
      <c r="F948" s="18"/>
      <c r="G948" s="19"/>
      <c r="H948" s="19"/>
    </row>
    <row r="949" spans="1:8" s="3" customFormat="1" ht="12.75" customHeight="1">
      <c r="A949" s="6"/>
      <c r="C949" s="9"/>
      <c r="D949" s="18"/>
      <c r="E949" s="14"/>
      <c r="F949" s="18"/>
      <c r="G949" s="19"/>
      <c r="H949" s="19"/>
    </row>
    <row r="950" spans="1:8" s="3" customFormat="1" ht="12.75" customHeight="1">
      <c r="A950" s="6"/>
      <c r="C950" s="9"/>
      <c r="D950" s="18"/>
      <c r="E950" s="14"/>
      <c r="F950" s="18"/>
      <c r="G950" s="19"/>
      <c r="H950" s="19"/>
    </row>
    <row r="951" spans="1:8" s="3" customFormat="1" ht="12.75" customHeight="1">
      <c r="A951" s="6"/>
      <c r="C951" s="9"/>
      <c r="D951" s="18"/>
      <c r="E951" s="14"/>
      <c r="F951" s="18"/>
      <c r="G951" s="19"/>
      <c r="H951" s="19"/>
    </row>
    <row r="952" spans="1:8" s="3" customFormat="1" ht="12.75" customHeight="1">
      <c r="A952" s="6"/>
      <c r="C952" s="9"/>
      <c r="D952" s="18"/>
      <c r="E952" s="14"/>
      <c r="F952" s="18"/>
      <c r="G952" s="19"/>
      <c r="H952" s="19"/>
    </row>
    <row r="953" spans="1:8" s="3" customFormat="1" ht="12.75" customHeight="1">
      <c r="A953" s="6"/>
      <c r="C953" s="9"/>
      <c r="D953" s="18"/>
      <c r="E953" s="14"/>
      <c r="F953" s="18"/>
      <c r="G953" s="19"/>
      <c r="H953" s="19"/>
    </row>
    <row r="954" spans="1:8" s="3" customFormat="1" ht="12.75" customHeight="1">
      <c r="A954" s="6"/>
      <c r="C954" s="9"/>
      <c r="D954" s="18"/>
      <c r="E954" s="14"/>
      <c r="F954" s="18"/>
      <c r="G954" s="19"/>
      <c r="H954" s="19"/>
    </row>
    <row r="955" spans="1:8" s="3" customFormat="1" ht="12.75" customHeight="1">
      <c r="A955" s="6"/>
      <c r="C955" s="9"/>
      <c r="D955" s="18"/>
      <c r="E955" s="14"/>
      <c r="F955" s="18"/>
      <c r="G955" s="19"/>
      <c r="H955" s="19"/>
    </row>
    <row r="956" spans="1:8" s="3" customFormat="1" ht="12.75" customHeight="1">
      <c r="A956" s="6"/>
      <c r="C956" s="9"/>
      <c r="D956" s="18"/>
      <c r="E956" s="14"/>
      <c r="F956" s="18"/>
      <c r="G956" s="19"/>
      <c r="H956" s="19"/>
    </row>
    <row r="957" spans="1:8" s="3" customFormat="1" ht="12.75" customHeight="1">
      <c r="A957" s="6"/>
      <c r="C957" s="9"/>
      <c r="D957" s="18"/>
      <c r="E957" s="14"/>
      <c r="F957" s="18"/>
      <c r="G957" s="19"/>
      <c r="H957" s="19"/>
    </row>
    <row r="958" spans="1:8" s="3" customFormat="1" ht="12.75" customHeight="1">
      <c r="A958" s="6"/>
      <c r="C958" s="9"/>
      <c r="D958" s="18"/>
      <c r="E958" s="14"/>
      <c r="F958" s="18"/>
      <c r="G958" s="19"/>
      <c r="H958" s="19"/>
    </row>
    <row r="959" spans="1:8" s="3" customFormat="1" ht="12.75" customHeight="1">
      <c r="A959" s="6"/>
      <c r="C959" s="9"/>
      <c r="D959" s="18"/>
      <c r="E959" s="14"/>
      <c r="F959" s="18"/>
      <c r="G959" s="19"/>
      <c r="H959" s="19"/>
    </row>
    <row r="960" spans="1:8" s="3" customFormat="1" ht="12.75" customHeight="1">
      <c r="A960" s="6"/>
      <c r="C960" s="9"/>
      <c r="D960" s="18"/>
      <c r="E960" s="14"/>
      <c r="F960" s="18"/>
      <c r="G960" s="19"/>
      <c r="H960" s="19"/>
    </row>
    <row r="961" spans="1:8" s="3" customFormat="1" ht="12.75" customHeight="1">
      <c r="A961" s="6"/>
      <c r="C961" s="9"/>
      <c r="D961" s="18"/>
      <c r="E961" s="14"/>
      <c r="F961" s="18"/>
      <c r="G961" s="19"/>
      <c r="H961" s="19"/>
    </row>
    <row r="962" spans="1:8" s="3" customFormat="1" ht="12.75" customHeight="1">
      <c r="A962" s="6"/>
      <c r="C962" s="9"/>
      <c r="D962" s="18"/>
      <c r="E962" s="14"/>
      <c r="F962" s="18"/>
      <c r="G962" s="19"/>
      <c r="H962" s="19"/>
    </row>
    <row r="963" spans="1:8" s="3" customFormat="1" ht="12.75" customHeight="1">
      <c r="A963" s="6"/>
      <c r="C963" s="9"/>
      <c r="D963" s="18"/>
      <c r="E963" s="14"/>
      <c r="F963" s="18"/>
      <c r="G963" s="19"/>
      <c r="H963" s="19"/>
    </row>
    <row r="964" spans="1:8" s="3" customFormat="1" ht="12.75" customHeight="1">
      <c r="A964" s="6"/>
      <c r="C964" s="9"/>
      <c r="D964" s="18"/>
      <c r="E964" s="14"/>
      <c r="F964" s="18"/>
      <c r="G964" s="19"/>
      <c r="H964" s="19"/>
    </row>
    <row r="965" spans="1:8" s="3" customFormat="1" ht="12.75" customHeight="1">
      <c r="A965" s="6"/>
      <c r="C965" s="9"/>
      <c r="D965" s="18"/>
      <c r="E965" s="14"/>
      <c r="F965" s="18"/>
      <c r="G965" s="19"/>
      <c r="H965" s="19"/>
    </row>
    <row r="966" spans="1:8" s="3" customFormat="1" ht="12.75" customHeight="1">
      <c r="A966" s="6"/>
      <c r="C966" s="9"/>
      <c r="D966" s="18"/>
      <c r="E966" s="14"/>
      <c r="F966" s="18"/>
      <c r="G966" s="19"/>
      <c r="H966" s="19"/>
    </row>
    <row r="967" spans="1:8" s="3" customFormat="1" ht="12.75" customHeight="1">
      <c r="A967" s="6"/>
      <c r="C967" s="9"/>
      <c r="D967" s="18"/>
      <c r="E967" s="14"/>
      <c r="F967" s="18"/>
      <c r="G967" s="19"/>
      <c r="H967" s="19"/>
    </row>
    <row r="968" spans="1:8" s="3" customFormat="1" ht="12.75" customHeight="1">
      <c r="A968" s="6"/>
      <c r="C968" s="9"/>
      <c r="D968" s="18"/>
      <c r="E968" s="14"/>
      <c r="F968" s="18"/>
      <c r="G968" s="19"/>
      <c r="H968" s="19"/>
    </row>
    <row r="969" spans="1:8" s="3" customFormat="1" ht="12.75" customHeight="1">
      <c r="A969" s="6"/>
      <c r="C969" s="9"/>
      <c r="D969" s="18"/>
      <c r="E969" s="14"/>
      <c r="F969" s="18"/>
      <c r="G969" s="19"/>
      <c r="H969" s="19"/>
    </row>
    <row r="970" spans="1:8" s="3" customFormat="1" ht="12.75" customHeight="1">
      <c r="A970" s="6"/>
      <c r="C970" s="9"/>
      <c r="D970" s="18"/>
      <c r="E970" s="14"/>
      <c r="F970" s="18"/>
      <c r="G970" s="19"/>
      <c r="H970" s="19"/>
    </row>
    <row r="971" spans="1:8" s="3" customFormat="1" ht="12.75" customHeight="1">
      <c r="A971" s="6"/>
      <c r="C971" s="9"/>
      <c r="D971" s="18"/>
      <c r="E971" s="14"/>
      <c r="F971" s="18"/>
      <c r="G971" s="19"/>
      <c r="H971" s="19"/>
    </row>
    <row r="972" spans="1:8" s="3" customFormat="1" ht="12.75" customHeight="1">
      <c r="A972" s="6"/>
      <c r="C972" s="9"/>
      <c r="D972" s="18"/>
      <c r="E972" s="14"/>
      <c r="F972" s="18"/>
      <c r="G972" s="19"/>
      <c r="H972" s="19"/>
    </row>
    <row r="973" spans="1:8" s="3" customFormat="1" ht="12.75" customHeight="1">
      <c r="A973" s="6"/>
      <c r="C973" s="9"/>
      <c r="D973" s="18"/>
      <c r="E973" s="14"/>
      <c r="F973" s="18"/>
      <c r="G973" s="19"/>
      <c r="H973" s="19"/>
    </row>
    <row r="974" spans="1:8" s="3" customFormat="1" ht="12.75" customHeight="1">
      <c r="A974" s="6"/>
      <c r="C974" s="9"/>
      <c r="D974" s="18"/>
      <c r="E974" s="14"/>
      <c r="F974" s="18"/>
      <c r="G974" s="19"/>
      <c r="H974" s="19"/>
    </row>
    <row r="975" spans="1:8" s="3" customFormat="1" ht="12.75" customHeight="1">
      <c r="A975" s="6"/>
      <c r="C975" s="9"/>
      <c r="D975" s="18"/>
      <c r="E975" s="14"/>
      <c r="F975" s="18"/>
      <c r="G975" s="19"/>
      <c r="H975" s="19"/>
    </row>
    <row r="976" spans="1:8" s="3" customFormat="1" ht="12.75" customHeight="1">
      <c r="A976" s="6"/>
      <c r="C976" s="9"/>
      <c r="D976" s="18"/>
      <c r="E976" s="14"/>
      <c r="F976" s="18"/>
      <c r="G976" s="19"/>
      <c r="H976" s="19"/>
    </row>
    <row r="977" spans="1:8" s="3" customFormat="1" ht="12.75" customHeight="1">
      <c r="A977" s="6"/>
      <c r="C977" s="9"/>
      <c r="D977" s="18"/>
      <c r="E977" s="14"/>
      <c r="F977" s="18"/>
      <c r="G977" s="19"/>
      <c r="H977" s="19"/>
    </row>
    <row r="978" spans="1:8" s="3" customFormat="1" ht="12.75" customHeight="1">
      <c r="A978" s="6"/>
      <c r="C978" s="9"/>
      <c r="D978" s="18"/>
      <c r="E978" s="14"/>
      <c r="F978" s="18"/>
      <c r="G978" s="19"/>
      <c r="H978" s="19"/>
    </row>
    <row r="979" spans="1:8" s="3" customFormat="1" ht="12.75" customHeight="1">
      <c r="A979" s="6"/>
      <c r="C979" s="9"/>
      <c r="D979" s="18"/>
      <c r="E979" s="14"/>
      <c r="F979" s="18"/>
      <c r="G979" s="19"/>
      <c r="H979" s="19"/>
    </row>
    <row r="980" spans="1:8" s="3" customFormat="1" ht="12.75" customHeight="1">
      <c r="A980" s="6"/>
      <c r="C980" s="9"/>
      <c r="D980" s="18"/>
      <c r="E980" s="14"/>
      <c r="F980" s="18"/>
      <c r="G980" s="19"/>
      <c r="H980" s="19"/>
    </row>
    <row r="981" spans="1:8" s="3" customFormat="1" ht="12.75" customHeight="1">
      <c r="A981" s="6"/>
      <c r="C981" s="9"/>
      <c r="D981" s="18"/>
      <c r="E981" s="14"/>
      <c r="F981" s="18"/>
      <c r="G981" s="19"/>
      <c r="H981" s="19"/>
    </row>
    <row r="982" spans="1:8" s="3" customFormat="1" ht="12.75" customHeight="1">
      <c r="A982" s="6"/>
      <c r="C982" s="9"/>
      <c r="D982" s="18"/>
      <c r="E982" s="14"/>
      <c r="F982" s="18"/>
      <c r="G982" s="19"/>
      <c r="H982" s="19"/>
    </row>
    <row r="983" spans="1:8" s="3" customFormat="1" ht="12.75" customHeight="1">
      <c r="A983" s="6"/>
      <c r="C983" s="9"/>
      <c r="D983" s="18"/>
      <c r="E983" s="14"/>
      <c r="F983" s="18"/>
      <c r="G983" s="19"/>
      <c r="H983" s="19"/>
    </row>
    <row r="984" spans="1:8" s="3" customFormat="1" ht="12.75" customHeight="1">
      <c r="A984" s="6"/>
      <c r="C984" s="9"/>
      <c r="D984" s="18"/>
      <c r="E984" s="14"/>
      <c r="F984" s="18"/>
      <c r="G984" s="19"/>
      <c r="H984" s="19"/>
    </row>
    <row r="985" spans="1:8" s="3" customFormat="1" ht="12.75" customHeight="1">
      <c r="A985" s="6"/>
      <c r="C985" s="9"/>
      <c r="D985" s="18"/>
      <c r="E985" s="14"/>
      <c r="F985" s="18"/>
      <c r="G985" s="19"/>
      <c r="H985" s="19"/>
    </row>
    <row r="986" spans="1:8" s="3" customFormat="1" ht="12.75" customHeight="1">
      <c r="A986" s="6"/>
      <c r="C986" s="9"/>
      <c r="D986" s="18"/>
      <c r="E986" s="14"/>
      <c r="F986" s="18"/>
      <c r="G986" s="19"/>
      <c r="H986" s="19"/>
    </row>
    <row r="987" spans="1:8" s="3" customFormat="1" ht="12.75" customHeight="1">
      <c r="A987" s="6"/>
      <c r="C987" s="9"/>
      <c r="D987" s="18"/>
      <c r="E987" s="14"/>
      <c r="F987" s="18"/>
      <c r="G987" s="19"/>
      <c r="H987" s="19"/>
    </row>
    <row r="988" spans="1:8" s="3" customFormat="1" ht="12.75" customHeight="1">
      <c r="A988" s="6"/>
      <c r="C988" s="9"/>
      <c r="D988" s="18"/>
      <c r="E988" s="14"/>
      <c r="F988" s="18"/>
      <c r="G988" s="19"/>
      <c r="H988" s="19"/>
    </row>
    <row r="989" spans="1:8" s="3" customFormat="1" ht="12.75" customHeight="1">
      <c r="A989" s="6"/>
      <c r="C989" s="9"/>
      <c r="D989" s="18"/>
      <c r="E989" s="14"/>
      <c r="F989" s="18"/>
      <c r="G989" s="19"/>
      <c r="H989" s="19"/>
    </row>
    <row r="990" spans="1:8" s="3" customFormat="1" ht="12.75" customHeight="1">
      <c r="A990" s="6"/>
      <c r="C990" s="9"/>
      <c r="D990" s="18"/>
      <c r="E990" s="14"/>
      <c r="F990" s="18"/>
      <c r="G990" s="19"/>
      <c r="H990" s="19"/>
    </row>
    <row r="991" spans="1:8" s="3" customFormat="1" ht="12.75" customHeight="1">
      <c r="A991" s="6"/>
      <c r="C991" s="9"/>
      <c r="D991" s="18"/>
      <c r="E991" s="14"/>
      <c r="F991" s="18"/>
      <c r="G991" s="19"/>
      <c r="H991" s="19"/>
    </row>
    <row r="992" spans="1:8" s="3" customFormat="1" ht="12.75" customHeight="1">
      <c r="A992" s="6"/>
      <c r="C992" s="9"/>
      <c r="D992" s="18"/>
      <c r="E992" s="14"/>
      <c r="F992" s="18"/>
      <c r="G992" s="19"/>
      <c r="H992" s="19"/>
    </row>
    <row r="993" spans="1:8" s="3" customFormat="1" ht="12.75" customHeight="1">
      <c r="A993" s="6"/>
      <c r="C993" s="9"/>
      <c r="D993" s="18"/>
      <c r="E993" s="14"/>
      <c r="F993" s="18"/>
      <c r="G993" s="19"/>
      <c r="H993" s="19"/>
    </row>
    <row r="994" spans="1:8" s="3" customFormat="1" ht="12.75" customHeight="1">
      <c r="A994" s="6"/>
      <c r="C994" s="9"/>
      <c r="D994" s="18"/>
      <c r="E994" s="14"/>
      <c r="F994" s="18"/>
      <c r="G994" s="19"/>
      <c r="H994" s="19"/>
    </row>
    <row r="995" spans="1:8" s="3" customFormat="1" ht="12.75" customHeight="1">
      <c r="A995" s="6"/>
      <c r="C995" s="9"/>
      <c r="D995" s="18"/>
      <c r="E995" s="14"/>
      <c r="F995" s="18"/>
      <c r="G995" s="19"/>
      <c r="H995" s="19"/>
    </row>
    <row r="996" spans="1:8" s="3" customFormat="1" ht="12.75" customHeight="1">
      <c r="A996" s="6"/>
      <c r="C996" s="9"/>
      <c r="D996" s="18"/>
      <c r="E996" s="14"/>
      <c r="F996" s="18"/>
      <c r="G996" s="19"/>
      <c r="H996" s="19"/>
    </row>
    <row r="997" spans="1:8" s="3" customFormat="1" ht="12.75" customHeight="1">
      <c r="A997" s="6"/>
      <c r="C997" s="9"/>
      <c r="D997" s="18"/>
      <c r="E997" s="14"/>
      <c r="F997" s="18"/>
      <c r="G997" s="19"/>
      <c r="H997" s="19"/>
    </row>
    <row r="998" spans="1:8" s="3" customFormat="1" ht="12.75" customHeight="1">
      <c r="A998" s="6"/>
      <c r="C998" s="9"/>
      <c r="D998" s="18"/>
      <c r="E998" s="14"/>
      <c r="F998" s="18"/>
      <c r="G998" s="19"/>
      <c r="H998" s="19"/>
    </row>
    <row r="999" spans="1:8" s="3" customFormat="1" ht="12.75" customHeight="1">
      <c r="A999" s="6"/>
      <c r="C999" s="9"/>
      <c r="D999" s="18"/>
      <c r="E999" s="14"/>
      <c r="F999" s="18"/>
      <c r="G999" s="19"/>
      <c r="H999" s="19"/>
    </row>
    <row r="1000" spans="1:8" s="3" customFormat="1" ht="12.75" customHeight="1">
      <c r="A1000" s="6"/>
      <c r="C1000" s="9"/>
      <c r="D1000" s="18"/>
      <c r="E1000" s="14"/>
      <c r="F1000" s="18"/>
      <c r="G1000" s="19"/>
      <c r="H1000" s="19"/>
    </row>
    <row r="1001" spans="1:8" s="3" customFormat="1" ht="12.75" customHeight="1">
      <c r="A1001" s="6"/>
      <c r="C1001" s="9"/>
      <c r="D1001" s="18"/>
      <c r="E1001" s="14"/>
      <c r="F1001" s="18"/>
      <c r="G1001" s="19"/>
      <c r="H1001" s="19"/>
    </row>
    <row r="1002" spans="1:8" s="3" customFormat="1" ht="12.75" customHeight="1">
      <c r="A1002" s="6"/>
      <c r="C1002" s="9"/>
      <c r="D1002" s="18"/>
      <c r="E1002" s="14"/>
      <c r="F1002" s="18"/>
      <c r="G1002" s="19"/>
      <c r="H1002" s="19"/>
    </row>
    <row r="1003" spans="1:8" s="3" customFormat="1" ht="12.75" customHeight="1">
      <c r="A1003" s="6"/>
      <c r="C1003" s="9"/>
      <c r="D1003" s="18"/>
      <c r="E1003" s="14"/>
      <c r="F1003" s="18"/>
      <c r="G1003" s="19"/>
      <c r="H1003" s="19"/>
    </row>
    <row r="1004" spans="1:8" s="3" customFormat="1" ht="12.75" customHeight="1">
      <c r="A1004" s="6"/>
      <c r="C1004" s="9"/>
      <c r="D1004" s="18"/>
      <c r="E1004" s="14"/>
      <c r="F1004" s="18"/>
      <c r="G1004" s="19"/>
      <c r="H1004" s="19"/>
    </row>
    <row r="1005" spans="1:8" s="3" customFormat="1" ht="12.75" customHeight="1">
      <c r="A1005" s="6"/>
      <c r="C1005" s="9"/>
      <c r="D1005" s="18"/>
      <c r="E1005" s="14"/>
      <c r="F1005" s="18"/>
      <c r="G1005" s="19"/>
      <c r="H1005" s="19"/>
    </row>
    <row r="1006" spans="1:8" s="3" customFormat="1" ht="12.75" customHeight="1">
      <c r="A1006" s="6"/>
      <c r="C1006" s="9"/>
      <c r="D1006" s="18"/>
      <c r="E1006" s="14"/>
      <c r="F1006" s="18"/>
      <c r="G1006" s="19"/>
      <c r="H1006" s="19"/>
    </row>
    <row r="1007" spans="1:8" s="3" customFormat="1" ht="12.75" customHeight="1">
      <c r="A1007" s="6"/>
      <c r="C1007" s="9"/>
      <c r="D1007" s="18"/>
      <c r="E1007" s="14"/>
      <c r="F1007" s="18"/>
      <c r="G1007" s="19"/>
      <c r="H1007" s="19"/>
    </row>
    <row r="1008" spans="1:8" s="3" customFormat="1" ht="12.75" customHeight="1">
      <c r="A1008" s="6"/>
      <c r="C1008" s="9"/>
      <c r="D1008" s="18"/>
      <c r="E1008" s="14"/>
      <c r="F1008" s="18"/>
      <c r="G1008" s="19"/>
      <c r="H1008" s="19"/>
    </row>
    <row r="1009" spans="1:8" s="3" customFormat="1" ht="12.75" customHeight="1">
      <c r="A1009" s="6"/>
      <c r="C1009" s="9"/>
      <c r="D1009" s="18"/>
      <c r="E1009" s="14"/>
      <c r="F1009" s="18"/>
      <c r="G1009" s="19"/>
      <c r="H1009" s="19"/>
    </row>
    <row r="1010" spans="1:8" s="3" customFormat="1" ht="12.75" customHeight="1">
      <c r="A1010" s="6"/>
      <c r="C1010" s="9"/>
      <c r="D1010" s="18"/>
      <c r="E1010" s="14"/>
      <c r="F1010" s="18"/>
      <c r="G1010" s="19"/>
      <c r="H1010" s="19"/>
    </row>
    <row r="1011" spans="1:8" s="3" customFormat="1" ht="12.75" customHeight="1">
      <c r="A1011" s="6"/>
      <c r="C1011" s="9"/>
      <c r="D1011" s="18"/>
      <c r="E1011" s="14"/>
      <c r="F1011" s="18"/>
      <c r="G1011" s="19"/>
      <c r="H1011" s="19"/>
    </row>
    <row r="1012" spans="1:8" s="3" customFormat="1" ht="12.75" customHeight="1">
      <c r="A1012" s="6"/>
      <c r="C1012" s="9"/>
      <c r="D1012" s="18"/>
      <c r="E1012" s="14"/>
      <c r="F1012" s="18"/>
      <c r="G1012" s="19"/>
      <c r="H1012" s="19"/>
    </row>
    <row r="1013" spans="1:8" s="3" customFormat="1" ht="12.75" customHeight="1">
      <c r="A1013" s="6"/>
      <c r="C1013" s="9"/>
      <c r="D1013" s="18"/>
      <c r="E1013" s="14"/>
      <c r="F1013" s="18"/>
      <c r="G1013" s="19"/>
      <c r="H1013" s="19"/>
    </row>
    <row r="1014" spans="1:8" s="3" customFormat="1" ht="12.75" customHeight="1">
      <c r="A1014" s="6"/>
      <c r="C1014" s="9"/>
      <c r="D1014" s="18"/>
      <c r="E1014" s="14"/>
      <c r="F1014" s="18"/>
      <c r="G1014" s="19"/>
      <c r="H1014" s="19"/>
    </row>
    <row r="1015" spans="1:8" s="3" customFormat="1" ht="12.75" customHeight="1">
      <c r="A1015" s="6"/>
      <c r="C1015" s="9"/>
      <c r="D1015" s="18"/>
      <c r="E1015" s="14"/>
      <c r="F1015" s="18"/>
      <c r="G1015" s="19"/>
      <c r="H1015" s="19"/>
    </row>
    <row r="1016" spans="1:8" s="3" customFormat="1" ht="12.75" customHeight="1">
      <c r="A1016" s="6"/>
      <c r="C1016" s="9"/>
      <c r="D1016" s="18"/>
      <c r="E1016" s="14"/>
      <c r="F1016" s="18"/>
      <c r="G1016" s="19"/>
      <c r="H1016" s="19"/>
    </row>
    <row r="1017" spans="1:8" s="3" customFormat="1" ht="12.75" customHeight="1">
      <c r="A1017" s="6"/>
      <c r="C1017" s="9"/>
      <c r="D1017" s="18"/>
      <c r="E1017" s="14"/>
      <c r="F1017" s="18"/>
      <c r="G1017" s="19"/>
      <c r="H1017" s="19"/>
    </row>
    <row r="1018" spans="1:8" s="3" customFormat="1" ht="12.75" customHeight="1">
      <c r="A1018" s="6"/>
      <c r="C1018" s="9"/>
      <c r="D1018" s="18"/>
      <c r="E1018" s="14"/>
      <c r="F1018" s="18"/>
      <c r="G1018" s="19"/>
      <c r="H1018" s="19"/>
    </row>
    <row r="1019" spans="1:8" s="3" customFormat="1" ht="12.75" customHeight="1">
      <c r="A1019" s="6"/>
      <c r="C1019" s="9"/>
      <c r="D1019" s="18"/>
      <c r="E1019" s="14"/>
      <c r="F1019" s="18"/>
      <c r="G1019" s="19"/>
      <c r="H1019" s="19"/>
    </row>
    <row r="1020" spans="1:8" s="3" customFormat="1" ht="12.75" customHeight="1">
      <c r="A1020" s="6"/>
      <c r="C1020" s="9"/>
      <c r="D1020" s="18"/>
      <c r="E1020" s="14"/>
      <c r="F1020" s="18"/>
      <c r="G1020" s="19"/>
      <c r="H1020" s="19"/>
    </row>
    <row r="1021" spans="1:8" s="3" customFormat="1" ht="12.75" customHeight="1">
      <c r="A1021" s="6"/>
      <c r="C1021" s="9"/>
      <c r="D1021" s="18"/>
      <c r="E1021" s="14"/>
      <c r="F1021" s="18"/>
      <c r="G1021" s="19"/>
      <c r="H1021" s="19"/>
    </row>
    <row r="1022" spans="1:8" s="3" customFormat="1" ht="12.75" customHeight="1">
      <c r="A1022" s="6"/>
      <c r="C1022" s="9"/>
      <c r="D1022" s="18"/>
      <c r="E1022" s="14"/>
      <c r="F1022" s="18"/>
      <c r="G1022" s="19"/>
      <c r="H1022" s="19"/>
    </row>
    <row r="1023" spans="1:8" s="3" customFormat="1" ht="12.75" customHeight="1">
      <c r="A1023" s="6"/>
      <c r="C1023" s="9"/>
      <c r="D1023" s="18"/>
      <c r="E1023" s="14"/>
      <c r="F1023" s="18"/>
      <c r="G1023" s="19"/>
      <c r="H1023" s="19"/>
    </row>
    <row r="1024" spans="1:8" s="3" customFormat="1" ht="12.75" customHeight="1">
      <c r="A1024" s="6"/>
      <c r="C1024" s="9"/>
      <c r="D1024" s="18"/>
      <c r="E1024" s="14"/>
      <c r="F1024" s="18"/>
      <c r="G1024" s="19"/>
      <c r="H1024" s="19"/>
    </row>
    <row r="1025" spans="1:8" s="3" customFormat="1" ht="12.75" customHeight="1">
      <c r="A1025" s="6"/>
      <c r="C1025" s="9"/>
      <c r="D1025" s="18"/>
      <c r="E1025" s="14"/>
      <c r="F1025" s="18"/>
      <c r="G1025" s="19"/>
      <c r="H1025" s="19"/>
    </row>
    <row r="1026" spans="1:8" s="3" customFormat="1" ht="12.75" customHeight="1">
      <c r="A1026" s="6"/>
      <c r="C1026" s="9"/>
      <c r="D1026" s="18"/>
      <c r="E1026" s="14"/>
      <c r="F1026" s="18"/>
      <c r="G1026" s="19"/>
      <c r="H1026" s="19"/>
    </row>
    <row r="1027" spans="1:8" s="3" customFormat="1" ht="12.75" customHeight="1">
      <c r="A1027" s="6"/>
      <c r="C1027" s="9"/>
      <c r="D1027" s="18"/>
      <c r="E1027" s="14"/>
      <c r="F1027" s="18"/>
      <c r="G1027" s="19"/>
      <c r="H1027" s="19"/>
    </row>
    <row r="1028" spans="1:8" s="3" customFormat="1" ht="12.75" customHeight="1">
      <c r="A1028" s="6"/>
      <c r="C1028" s="9"/>
      <c r="D1028" s="18"/>
      <c r="E1028" s="14"/>
      <c r="F1028" s="18"/>
      <c r="G1028" s="19"/>
      <c r="H1028" s="19"/>
    </row>
    <row r="1029" spans="1:8" s="3" customFormat="1" ht="12.75" customHeight="1">
      <c r="A1029" s="6"/>
      <c r="C1029" s="9"/>
      <c r="D1029" s="18"/>
      <c r="E1029" s="14"/>
      <c r="F1029" s="18"/>
      <c r="G1029" s="19"/>
      <c r="H1029" s="19"/>
    </row>
    <row r="1030" spans="1:8" s="3" customFormat="1" ht="12.75" customHeight="1">
      <c r="A1030" s="6"/>
      <c r="C1030" s="9"/>
      <c r="D1030" s="18"/>
      <c r="E1030" s="14"/>
      <c r="F1030" s="18"/>
      <c r="G1030" s="19"/>
      <c r="H1030" s="19"/>
    </row>
    <row r="1031" spans="1:8" s="3" customFormat="1" ht="12.75" customHeight="1">
      <c r="A1031" s="6"/>
      <c r="C1031" s="9"/>
      <c r="D1031" s="18"/>
      <c r="E1031" s="14"/>
      <c r="F1031" s="18"/>
      <c r="G1031" s="19"/>
      <c r="H1031" s="19"/>
    </row>
    <row r="1032" spans="1:8" s="3" customFormat="1" ht="12.75" customHeight="1">
      <c r="A1032" s="6"/>
      <c r="C1032" s="9"/>
      <c r="D1032" s="18"/>
      <c r="E1032" s="14"/>
      <c r="F1032" s="18"/>
      <c r="G1032" s="19"/>
      <c r="H1032" s="19"/>
    </row>
    <row r="1033" spans="1:8" s="3" customFormat="1" ht="12.75" customHeight="1">
      <c r="A1033" s="6"/>
      <c r="C1033" s="9"/>
      <c r="D1033" s="18"/>
      <c r="E1033" s="14"/>
      <c r="F1033" s="18"/>
      <c r="G1033" s="19"/>
      <c r="H1033" s="19"/>
    </row>
    <row r="1034" spans="1:8" s="3" customFormat="1" ht="12.75" customHeight="1">
      <c r="A1034" s="6"/>
      <c r="C1034" s="9"/>
      <c r="D1034" s="18"/>
      <c r="E1034" s="14"/>
      <c r="F1034" s="18"/>
      <c r="G1034" s="19"/>
      <c r="H1034" s="19"/>
    </row>
    <row r="1035" spans="1:8" s="3" customFormat="1" ht="12.75" customHeight="1">
      <c r="A1035" s="6"/>
      <c r="C1035" s="9"/>
      <c r="D1035" s="18"/>
      <c r="E1035" s="14"/>
      <c r="F1035" s="18"/>
      <c r="G1035" s="19"/>
      <c r="H1035" s="19"/>
    </row>
    <row r="1036" spans="1:8" s="3" customFormat="1" ht="12.75" customHeight="1">
      <c r="A1036" s="6"/>
      <c r="C1036" s="9"/>
      <c r="D1036" s="18"/>
      <c r="E1036" s="14"/>
      <c r="F1036" s="18"/>
      <c r="G1036" s="19"/>
      <c r="H1036" s="19"/>
    </row>
    <row r="1037" spans="1:8" s="3" customFormat="1" ht="12.75" customHeight="1">
      <c r="A1037" s="6"/>
      <c r="C1037" s="9"/>
      <c r="D1037" s="18"/>
      <c r="E1037" s="14"/>
      <c r="F1037" s="18"/>
      <c r="G1037" s="19"/>
      <c r="H1037" s="19"/>
    </row>
    <row r="1038" spans="1:8" s="3" customFormat="1" ht="12.75" customHeight="1">
      <c r="A1038" s="6"/>
      <c r="C1038" s="9"/>
      <c r="D1038" s="18"/>
      <c r="E1038" s="14"/>
      <c r="F1038" s="18"/>
      <c r="G1038" s="19"/>
      <c r="H1038" s="19"/>
    </row>
    <row r="1039" spans="1:8" s="3" customFormat="1" ht="12.75" customHeight="1">
      <c r="A1039" s="6"/>
      <c r="C1039" s="9"/>
      <c r="D1039" s="18"/>
      <c r="E1039" s="14"/>
      <c r="F1039" s="18"/>
      <c r="G1039" s="19"/>
      <c r="H1039" s="19"/>
    </row>
    <row r="1040" spans="1:8" s="3" customFormat="1" ht="12.75" customHeight="1">
      <c r="A1040" s="6"/>
      <c r="C1040" s="9"/>
      <c r="D1040" s="18"/>
      <c r="E1040" s="14"/>
      <c r="F1040" s="18"/>
      <c r="G1040" s="19"/>
      <c r="H1040" s="19"/>
    </row>
    <row r="1041" spans="1:8" s="3" customFormat="1" ht="12.75" customHeight="1">
      <c r="A1041" s="6"/>
      <c r="C1041" s="9"/>
      <c r="D1041" s="18"/>
      <c r="E1041" s="14"/>
      <c r="F1041" s="18"/>
      <c r="G1041" s="19"/>
      <c r="H1041" s="19"/>
    </row>
    <row r="1042" spans="1:8" s="3" customFormat="1" ht="12.75" customHeight="1">
      <c r="A1042" s="6"/>
      <c r="C1042" s="9"/>
      <c r="D1042" s="18"/>
      <c r="E1042" s="14"/>
      <c r="F1042" s="18"/>
      <c r="G1042" s="19"/>
      <c r="H1042" s="19"/>
    </row>
    <row r="1043" spans="1:8" s="3" customFormat="1" ht="12.75" customHeight="1">
      <c r="A1043" s="6"/>
      <c r="C1043" s="9"/>
      <c r="D1043" s="18"/>
      <c r="E1043" s="14"/>
      <c r="F1043" s="18"/>
      <c r="G1043" s="19"/>
      <c r="H1043" s="19"/>
    </row>
    <row r="1044" spans="1:8" s="3" customFormat="1" ht="12.75" customHeight="1">
      <c r="A1044" s="6"/>
      <c r="C1044" s="9"/>
      <c r="D1044" s="18"/>
      <c r="E1044" s="14"/>
      <c r="F1044" s="18"/>
      <c r="G1044" s="19"/>
      <c r="H1044" s="19"/>
    </row>
    <row r="1045" spans="1:8" s="3" customFormat="1" ht="12.75" customHeight="1">
      <c r="A1045" s="6"/>
      <c r="C1045" s="9"/>
      <c r="D1045" s="18"/>
      <c r="E1045" s="14"/>
      <c r="F1045" s="18"/>
      <c r="G1045" s="19"/>
      <c r="H1045" s="19"/>
    </row>
    <row r="1046" spans="1:8" s="3" customFormat="1" ht="12.75" customHeight="1">
      <c r="A1046" s="6"/>
      <c r="C1046" s="9"/>
      <c r="D1046" s="18"/>
      <c r="E1046" s="14"/>
      <c r="F1046" s="18"/>
      <c r="G1046" s="19"/>
      <c r="H1046" s="19"/>
    </row>
    <row r="1047" spans="1:8" s="3" customFormat="1" ht="12.75" customHeight="1">
      <c r="A1047" s="6"/>
      <c r="C1047" s="9"/>
      <c r="D1047" s="18"/>
      <c r="E1047" s="14"/>
      <c r="F1047" s="18"/>
      <c r="G1047" s="19"/>
      <c r="H1047" s="19"/>
    </row>
    <row r="1048" spans="1:8" s="3" customFormat="1" ht="12.75" customHeight="1">
      <c r="A1048" s="6"/>
      <c r="C1048" s="9"/>
      <c r="D1048" s="18"/>
      <c r="E1048" s="14"/>
      <c r="F1048" s="18"/>
      <c r="G1048" s="19"/>
      <c r="H1048" s="19"/>
    </row>
    <row r="1049" spans="1:8" s="3" customFormat="1" ht="12.75" customHeight="1">
      <c r="A1049" s="6"/>
      <c r="C1049" s="9"/>
      <c r="D1049" s="18"/>
      <c r="E1049" s="14"/>
      <c r="F1049" s="18"/>
      <c r="G1049" s="19"/>
      <c r="H1049" s="19"/>
    </row>
    <row r="1050" spans="1:8" s="3" customFormat="1" ht="12.75" customHeight="1">
      <c r="A1050" s="6"/>
      <c r="C1050" s="9"/>
      <c r="D1050" s="18"/>
      <c r="E1050" s="14"/>
      <c r="F1050" s="18"/>
      <c r="G1050" s="19"/>
      <c r="H1050" s="19"/>
    </row>
    <row r="1051" spans="1:8" s="3" customFormat="1" ht="12.75" customHeight="1">
      <c r="A1051" s="6"/>
      <c r="C1051" s="9"/>
      <c r="D1051" s="18"/>
      <c r="E1051" s="14"/>
      <c r="F1051" s="18"/>
      <c r="G1051" s="19"/>
      <c r="H1051" s="19"/>
    </row>
    <row r="1052" spans="1:8" s="3" customFormat="1" ht="12.75" customHeight="1">
      <c r="A1052" s="6"/>
      <c r="C1052" s="9"/>
      <c r="D1052" s="18"/>
      <c r="E1052" s="14"/>
      <c r="F1052" s="18"/>
      <c r="G1052" s="19"/>
      <c r="H1052" s="19"/>
    </row>
    <row r="1053" spans="1:8" s="3" customFormat="1" ht="12.75" customHeight="1">
      <c r="A1053" s="6"/>
      <c r="C1053" s="9"/>
      <c r="D1053" s="18"/>
      <c r="E1053" s="14"/>
      <c r="F1053" s="18"/>
      <c r="G1053" s="19"/>
      <c r="H1053" s="19"/>
    </row>
    <row r="1054" spans="1:8" s="3" customFormat="1" ht="12.75" customHeight="1">
      <c r="A1054" s="6"/>
      <c r="C1054" s="9"/>
      <c r="D1054" s="18"/>
      <c r="E1054" s="14"/>
      <c r="F1054" s="18"/>
      <c r="G1054" s="19"/>
      <c r="H1054" s="19"/>
    </row>
    <row r="1055" spans="1:8" s="3" customFormat="1" ht="12.75" customHeight="1">
      <c r="A1055" s="6"/>
      <c r="C1055" s="9"/>
      <c r="D1055" s="18"/>
      <c r="E1055" s="14"/>
      <c r="F1055" s="18"/>
      <c r="G1055" s="19"/>
      <c r="H1055" s="19"/>
    </row>
    <row r="1056" spans="1:8" s="3" customFormat="1" ht="12.75" customHeight="1">
      <c r="A1056" s="6"/>
      <c r="C1056" s="9"/>
      <c r="D1056" s="18"/>
      <c r="E1056" s="14"/>
      <c r="F1056" s="18"/>
      <c r="G1056" s="19"/>
      <c r="H1056" s="19"/>
    </row>
    <row r="1057" spans="1:8" s="3" customFormat="1" ht="12.75" customHeight="1">
      <c r="A1057" s="6"/>
      <c r="C1057" s="9"/>
      <c r="D1057" s="18"/>
      <c r="E1057" s="14"/>
      <c r="F1057" s="18"/>
      <c r="G1057" s="19"/>
      <c r="H1057" s="19"/>
    </row>
    <row r="1058" spans="1:8" s="3" customFormat="1" ht="12.75" customHeight="1">
      <c r="A1058" s="6"/>
      <c r="C1058" s="9"/>
      <c r="D1058" s="18"/>
      <c r="E1058" s="14"/>
      <c r="F1058" s="18"/>
      <c r="G1058" s="19"/>
      <c r="H1058" s="19"/>
    </row>
    <row r="1059" spans="1:8" s="3" customFormat="1" ht="12.75" customHeight="1">
      <c r="A1059" s="6"/>
      <c r="C1059" s="9"/>
      <c r="D1059" s="18"/>
      <c r="E1059" s="14"/>
      <c r="F1059" s="18"/>
      <c r="G1059" s="19"/>
      <c r="H1059" s="19"/>
    </row>
    <row r="1060" spans="1:8" s="3" customFormat="1" ht="12.75" customHeight="1">
      <c r="A1060" s="6"/>
      <c r="C1060" s="9"/>
      <c r="D1060" s="18"/>
      <c r="E1060" s="14"/>
      <c r="F1060" s="18"/>
      <c r="G1060" s="19"/>
      <c r="H1060" s="19"/>
    </row>
    <row r="1061" spans="1:8" s="3" customFormat="1" ht="12.75" customHeight="1">
      <c r="A1061" s="6"/>
      <c r="C1061" s="9"/>
      <c r="D1061" s="18"/>
      <c r="E1061" s="14"/>
      <c r="F1061" s="18"/>
      <c r="G1061" s="19"/>
      <c r="H1061" s="19"/>
    </row>
    <row r="1062" spans="1:8" s="3" customFormat="1" ht="12.75" customHeight="1">
      <c r="A1062" s="6"/>
      <c r="C1062" s="9"/>
      <c r="D1062" s="18"/>
      <c r="E1062" s="14"/>
      <c r="F1062" s="18"/>
      <c r="G1062" s="19"/>
      <c r="H1062" s="19"/>
    </row>
    <row r="1063" spans="1:8" s="3" customFormat="1" ht="12.75" customHeight="1">
      <c r="A1063" s="6"/>
      <c r="C1063" s="9"/>
      <c r="D1063" s="18"/>
      <c r="E1063" s="14"/>
      <c r="F1063" s="18"/>
      <c r="G1063" s="19"/>
      <c r="H1063" s="19"/>
    </row>
    <row r="1064" spans="1:8" s="3" customFormat="1" ht="12.75" customHeight="1">
      <c r="A1064" s="6"/>
      <c r="C1064" s="9"/>
      <c r="D1064" s="18"/>
      <c r="E1064" s="14"/>
      <c r="F1064" s="18"/>
      <c r="G1064" s="19"/>
      <c r="H1064" s="19"/>
    </row>
    <row r="1065" spans="1:8" s="3" customFormat="1" ht="12.75" customHeight="1">
      <c r="A1065" s="6"/>
      <c r="C1065" s="9"/>
      <c r="D1065" s="18"/>
      <c r="E1065" s="14"/>
      <c r="F1065" s="18"/>
      <c r="G1065" s="19"/>
      <c r="H1065" s="19"/>
    </row>
    <row r="1066" spans="1:8" s="3" customFormat="1" ht="12.75" customHeight="1">
      <c r="A1066" s="6"/>
      <c r="C1066" s="9"/>
      <c r="D1066" s="18"/>
      <c r="E1066" s="14"/>
      <c r="F1066" s="18"/>
      <c r="G1066" s="19"/>
      <c r="H1066" s="19"/>
    </row>
    <row r="1067" spans="1:8" s="3" customFormat="1" ht="12.75" customHeight="1">
      <c r="A1067" s="6"/>
      <c r="C1067" s="9"/>
      <c r="D1067" s="18"/>
      <c r="E1067" s="14"/>
      <c r="F1067" s="18"/>
      <c r="G1067" s="19"/>
      <c r="H1067" s="19"/>
    </row>
    <row r="1068" spans="1:8" s="3" customFormat="1" ht="12.75" customHeight="1">
      <c r="A1068" s="6"/>
      <c r="C1068" s="9"/>
      <c r="D1068" s="18"/>
      <c r="E1068" s="14"/>
      <c r="F1068" s="18"/>
      <c r="G1068" s="19"/>
      <c r="H1068" s="19"/>
    </row>
    <row r="1069" spans="1:8" s="3" customFormat="1" ht="12.75" customHeight="1">
      <c r="A1069" s="6"/>
      <c r="C1069" s="9"/>
      <c r="D1069" s="18"/>
      <c r="E1069" s="14"/>
      <c r="F1069" s="18"/>
      <c r="G1069" s="19"/>
      <c r="H1069" s="19"/>
    </row>
    <row r="1070" spans="1:8" s="3" customFormat="1" ht="12.75" customHeight="1">
      <c r="A1070" s="6"/>
      <c r="C1070" s="9"/>
      <c r="D1070" s="18"/>
      <c r="E1070" s="14"/>
      <c r="F1070" s="18"/>
      <c r="G1070" s="19"/>
      <c r="H1070" s="19"/>
    </row>
    <row r="1071" spans="1:8" s="3" customFormat="1" ht="12.75" customHeight="1">
      <c r="A1071" s="6"/>
      <c r="C1071" s="9"/>
      <c r="D1071" s="18"/>
      <c r="E1071" s="14"/>
      <c r="F1071" s="18"/>
      <c r="G1071" s="19"/>
      <c r="H1071" s="19"/>
    </row>
    <row r="1072" spans="1:8" s="3" customFormat="1" ht="12.75" customHeight="1">
      <c r="A1072" s="6"/>
      <c r="C1072" s="9"/>
      <c r="D1072" s="18"/>
      <c r="E1072" s="14"/>
      <c r="F1072" s="18"/>
      <c r="G1072" s="19"/>
      <c r="H1072" s="19"/>
    </row>
    <row r="1073" spans="1:8" s="3" customFormat="1" ht="12.75" customHeight="1">
      <c r="A1073" s="6"/>
      <c r="C1073" s="9"/>
      <c r="D1073" s="18"/>
      <c r="E1073" s="14"/>
      <c r="F1073" s="18"/>
      <c r="G1073" s="19"/>
      <c r="H1073" s="19"/>
    </row>
    <row r="1074" spans="1:8" s="3" customFormat="1" ht="12.75" customHeight="1">
      <c r="A1074" s="6"/>
      <c r="C1074" s="9"/>
      <c r="D1074" s="18"/>
      <c r="E1074" s="14"/>
      <c r="F1074" s="18"/>
      <c r="G1074" s="19"/>
      <c r="H1074" s="19"/>
    </row>
    <row r="1075" spans="1:8" s="3" customFormat="1" ht="12.75" customHeight="1">
      <c r="A1075" s="6"/>
      <c r="C1075" s="9"/>
      <c r="D1075" s="18"/>
      <c r="E1075" s="14"/>
      <c r="F1075" s="18"/>
      <c r="G1075" s="19"/>
      <c r="H1075" s="19"/>
    </row>
    <row r="1076" spans="1:8" s="3" customFormat="1" ht="12.75" customHeight="1">
      <c r="A1076" s="6"/>
      <c r="C1076" s="9"/>
      <c r="D1076" s="18"/>
      <c r="E1076" s="14"/>
      <c r="F1076" s="18"/>
      <c r="G1076" s="19"/>
      <c r="H1076" s="19"/>
    </row>
    <row r="1077" spans="1:8" s="3" customFormat="1" ht="12.75" customHeight="1">
      <c r="A1077" s="6"/>
      <c r="C1077" s="9"/>
      <c r="D1077" s="18"/>
      <c r="E1077" s="14"/>
      <c r="F1077" s="18"/>
      <c r="G1077" s="19"/>
      <c r="H1077" s="19"/>
    </row>
    <row r="1078" spans="1:8" s="3" customFormat="1" ht="12.75" customHeight="1">
      <c r="A1078" s="6"/>
      <c r="C1078" s="9"/>
      <c r="D1078" s="18"/>
      <c r="E1078" s="14"/>
      <c r="F1078" s="18"/>
      <c r="G1078" s="19"/>
      <c r="H1078" s="19"/>
    </row>
    <row r="1079" spans="1:8" s="3" customFormat="1" ht="12.75" customHeight="1">
      <c r="A1079" s="6"/>
      <c r="C1079" s="9"/>
      <c r="D1079" s="18"/>
      <c r="E1079" s="14"/>
      <c r="F1079" s="18"/>
      <c r="G1079" s="19"/>
      <c r="H1079" s="19"/>
    </row>
    <row r="1080" spans="1:8" s="3" customFormat="1" ht="12.75" customHeight="1">
      <c r="A1080" s="6"/>
      <c r="C1080" s="9"/>
      <c r="D1080" s="18"/>
      <c r="E1080" s="14"/>
      <c r="F1080" s="18"/>
      <c r="G1080" s="19"/>
      <c r="H1080" s="19"/>
    </row>
    <row r="1081" spans="1:8" s="3" customFormat="1" ht="12.75" customHeight="1">
      <c r="A1081" s="6"/>
      <c r="C1081" s="9"/>
      <c r="D1081" s="18"/>
      <c r="E1081" s="14"/>
      <c r="F1081" s="18"/>
      <c r="G1081" s="19"/>
      <c r="H1081" s="19"/>
    </row>
    <row r="1082" spans="1:8" s="3" customFormat="1" ht="12.75" customHeight="1">
      <c r="A1082" s="6"/>
      <c r="C1082" s="9"/>
      <c r="D1082" s="18"/>
      <c r="E1082" s="14"/>
      <c r="F1082" s="18"/>
      <c r="G1082" s="19"/>
      <c r="H1082" s="19"/>
    </row>
    <row r="1083" spans="1:8" s="3" customFormat="1" ht="12.75" customHeight="1">
      <c r="A1083" s="6"/>
      <c r="C1083" s="9"/>
      <c r="D1083" s="18"/>
      <c r="E1083" s="14"/>
      <c r="F1083" s="18"/>
      <c r="G1083" s="19"/>
      <c r="H1083" s="19"/>
    </row>
    <row r="1084" spans="1:8" s="3" customFormat="1" ht="12.75" customHeight="1">
      <c r="A1084" s="6"/>
      <c r="C1084" s="9"/>
      <c r="D1084" s="18"/>
      <c r="E1084" s="14"/>
      <c r="F1084" s="18"/>
      <c r="G1084" s="19"/>
      <c r="H1084" s="19"/>
    </row>
    <row r="1085" spans="1:8" s="3" customFormat="1" ht="12.75" customHeight="1">
      <c r="A1085" s="6"/>
      <c r="C1085" s="9"/>
      <c r="D1085" s="18"/>
      <c r="E1085" s="14"/>
      <c r="F1085" s="18"/>
      <c r="G1085" s="19"/>
      <c r="H1085" s="19"/>
    </row>
    <row r="1086" spans="1:8" s="3" customFormat="1" ht="12.75" customHeight="1">
      <c r="A1086" s="6"/>
      <c r="C1086" s="9"/>
      <c r="D1086" s="18"/>
      <c r="E1086" s="14"/>
      <c r="F1086" s="18"/>
      <c r="G1086" s="19"/>
      <c r="H1086" s="19"/>
    </row>
    <row r="1087" spans="1:8" s="3" customFormat="1" ht="12.75" customHeight="1">
      <c r="A1087" s="6"/>
      <c r="C1087" s="9"/>
      <c r="D1087" s="18"/>
      <c r="E1087" s="14"/>
      <c r="F1087" s="18"/>
      <c r="G1087" s="19"/>
      <c r="H1087" s="19"/>
    </row>
    <row r="1088" spans="1:8" s="3" customFormat="1" ht="12.75" customHeight="1">
      <c r="A1088" s="6"/>
      <c r="C1088" s="9"/>
      <c r="D1088" s="18"/>
      <c r="E1088" s="14"/>
      <c r="F1088" s="18"/>
      <c r="G1088" s="19"/>
      <c r="H1088" s="19"/>
    </row>
    <row r="1089" spans="1:8" s="3" customFormat="1" ht="12.75" customHeight="1">
      <c r="A1089" s="6"/>
      <c r="C1089" s="9"/>
      <c r="D1089" s="18"/>
      <c r="E1089" s="14"/>
      <c r="F1089" s="18"/>
      <c r="G1089" s="19"/>
      <c r="H1089" s="19"/>
    </row>
    <row r="1090" spans="1:8" s="3" customFormat="1" ht="12.75" customHeight="1">
      <c r="A1090" s="6"/>
      <c r="C1090" s="9"/>
      <c r="D1090" s="18"/>
      <c r="E1090" s="14"/>
      <c r="F1090" s="18"/>
      <c r="G1090" s="19"/>
      <c r="H1090" s="19"/>
    </row>
    <row r="1091" spans="1:8" s="3" customFormat="1" ht="12.75" customHeight="1">
      <c r="A1091" s="6"/>
      <c r="C1091" s="9"/>
      <c r="D1091" s="18"/>
      <c r="E1091" s="14"/>
      <c r="F1091" s="18"/>
      <c r="G1091" s="19"/>
      <c r="H1091" s="19"/>
    </row>
    <row r="1092" spans="1:8" s="3" customFormat="1" ht="12.75" customHeight="1">
      <c r="A1092" s="6"/>
      <c r="C1092" s="9"/>
      <c r="D1092" s="18"/>
      <c r="E1092" s="14"/>
      <c r="F1092" s="18"/>
      <c r="G1092" s="19"/>
      <c r="H1092" s="19"/>
    </row>
    <row r="1093" spans="1:8" s="3" customFormat="1" ht="12.75" customHeight="1">
      <c r="A1093" s="6"/>
      <c r="C1093" s="9"/>
      <c r="D1093" s="18"/>
      <c r="E1093" s="14"/>
      <c r="F1093" s="18"/>
      <c r="G1093" s="19"/>
      <c r="H1093" s="19"/>
    </row>
    <row r="1094" spans="1:8" s="3" customFormat="1" ht="12.75" customHeight="1">
      <c r="A1094" s="6"/>
      <c r="C1094" s="9"/>
      <c r="D1094" s="18"/>
      <c r="E1094" s="14"/>
      <c r="F1094" s="18"/>
      <c r="G1094" s="19"/>
      <c r="H1094" s="19"/>
    </row>
    <row r="1095" spans="1:8" s="3" customFormat="1" ht="12.75" customHeight="1">
      <c r="A1095" s="6"/>
      <c r="C1095" s="9"/>
      <c r="D1095" s="18"/>
      <c r="E1095" s="14"/>
      <c r="F1095" s="18"/>
      <c r="G1095" s="19"/>
      <c r="H1095" s="19"/>
    </row>
    <row r="1096" spans="1:8" s="3" customFormat="1" ht="12.75" customHeight="1">
      <c r="A1096" s="6"/>
      <c r="C1096" s="9"/>
      <c r="D1096" s="18"/>
      <c r="E1096" s="14"/>
      <c r="F1096" s="18"/>
      <c r="G1096" s="19"/>
      <c r="H1096" s="19"/>
    </row>
    <row r="1097" spans="1:8" s="3" customFormat="1" ht="12.75" customHeight="1">
      <c r="A1097" s="6"/>
      <c r="C1097" s="9"/>
      <c r="D1097" s="18"/>
      <c r="E1097" s="14"/>
      <c r="F1097" s="18"/>
      <c r="G1097" s="19"/>
      <c r="H1097" s="19"/>
    </row>
    <row r="1098" spans="1:8" s="3" customFormat="1" ht="12.75" customHeight="1">
      <c r="A1098" s="6"/>
      <c r="C1098" s="9"/>
      <c r="D1098" s="18"/>
      <c r="E1098" s="14"/>
      <c r="F1098" s="18"/>
      <c r="G1098" s="19"/>
      <c r="H1098" s="19"/>
    </row>
    <row r="1099" spans="1:8" s="3" customFormat="1" ht="12.75" customHeight="1">
      <c r="A1099" s="6"/>
      <c r="C1099" s="9"/>
      <c r="D1099" s="18"/>
      <c r="E1099" s="14"/>
      <c r="F1099" s="18"/>
      <c r="G1099" s="19"/>
      <c r="H1099" s="19"/>
    </row>
    <row r="1100" spans="1:8" s="3" customFormat="1" ht="12.75" customHeight="1">
      <c r="A1100" s="6"/>
      <c r="C1100" s="9"/>
      <c r="D1100" s="18"/>
      <c r="E1100" s="14"/>
      <c r="F1100" s="18"/>
      <c r="G1100" s="19"/>
      <c r="H1100" s="19"/>
    </row>
    <row r="1101" spans="1:8" s="3" customFormat="1" ht="12.75" customHeight="1">
      <c r="A1101" s="6"/>
      <c r="C1101" s="9"/>
      <c r="D1101" s="18"/>
      <c r="E1101" s="14"/>
      <c r="F1101" s="18"/>
      <c r="G1101" s="19"/>
      <c r="H1101" s="19"/>
    </row>
    <row r="1102" spans="1:8" s="3" customFormat="1" ht="12.75" customHeight="1">
      <c r="A1102" s="6"/>
      <c r="C1102" s="9"/>
      <c r="D1102" s="18"/>
      <c r="E1102" s="14"/>
      <c r="F1102" s="18"/>
      <c r="G1102" s="19"/>
      <c r="H1102" s="19"/>
    </row>
    <row r="1103" spans="1:8" s="3" customFormat="1" ht="12.75" customHeight="1">
      <c r="A1103" s="6"/>
      <c r="C1103" s="9"/>
      <c r="D1103" s="18"/>
      <c r="E1103" s="14"/>
      <c r="F1103" s="18"/>
      <c r="G1103" s="19"/>
      <c r="H1103" s="19"/>
    </row>
    <row r="1104" spans="1:8" s="3" customFormat="1" ht="12.75" customHeight="1">
      <c r="A1104" s="6"/>
      <c r="C1104" s="9"/>
      <c r="D1104" s="18"/>
      <c r="E1104" s="14"/>
      <c r="F1104" s="18"/>
      <c r="G1104" s="19"/>
      <c r="H1104" s="19"/>
    </row>
    <row r="1105" spans="1:8" s="3" customFormat="1" ht="12.75" customHeight="1">
      <c r="A1105" s="6"/>
      <c r="C1105" s="9"/>
      <c r="D1105" s="18"/>
      <c r="E1105" s="14"/>
      <c r="F1105" s="18"/>
      <c r="G1105" s="19"/>
      <c r="H1105" s="19"/>
    </row>
    <row r="1106" spans="1:8" s="3" customFormat="1" ht="12.75" customHeight="1">
      <c r="A1106" s="6"/>
      <c r="C1106" s="9"/>
      <c r="D1106" s="18"/>
      <c r="E1106" s="14"/>
      <c r="F1106" s="18"/>
      <c r="G1106" s="19"/>
      <c r="H1106" s="19"/>
    </row>
    <row r="1107" spans="1:8" s="3" customFormat="1" ht="12.75" customHeight="1">
      <c r="A1107" s="6"/>
      <c r="C1107" s="9"/>
      <c r="D1107" s="18"/>
      <c r="E1107" s="14"/>
      <c r="F1107" s="18"/>
      <c r="G1107" s="19"/>
      <c r="H1107" s="19"/>
    </row>
    <row r="1108" spans="1:8" s="3" customFormat="1" ht="12.75" customHeight="1">
      <c r="A1108" s="6"/>
      <c r="C1108" s="9"/>
      <c r="D1108" s="18"/>
      <c r="E1108" s="14"/>
      <c r="F1108" s="18"/>
      <c r="G1108" s="19"/>
      <c r="H1108" s="19"/>
    </row>
    <row r="1109" spans="1:8" s="3" customFormat="1" ht="12.75" customHeight="1">
      <c r="A1109" s="6"/>
      <c r="C1109" s="9"/>
      <c r="D1109" s="18"/>
      <c r="E1109" s="14"/>
      <c r="F1109" s="18"/>
      <c r="G1109" s="19"/>
      <c r="H1109" s="19"/>
    </row>
    <row r="1110" spans="1:8" s="3" customFormat="1" ht="12.75" customHeight="1">
      <c r="A1110" s="6"/>
      <c r="C1110" s="9"/>
      <c r="D1110" s="18"/>
      <c r="E1110" s="14"/>
      <c r="F1110" s="18"/>
      <c r="G1110" s="19"/>
      <c r="H1110" s="19"/>
    </row>
    <row r="1111" spans="1:8" s="3" customFormat="1" ht="12.75" customHeight="1">
      <c r="A1111" s="6"/>
      <c r="C1111" s="9"/>
      <c r="D1111" s="18"/>
      <c r="E1111" s="14"/>
      <c r="F1111" s="18"/>
      <c r="G1111" s="19"/>
      <c r="H1111" s="19"/>
    </row>
    <row r="1112" spans="1:8" s="3" customFormat="1" ht="12.75" customHeight="1">
      <c r="A1112" s="6"/>
      <c r="C1112" s="9"/>
      <c r="D1112" s="18"/>
      <c r="E1112" s="14"/>
      <c r="F1112" s="18"/>
      <c r="G1112" s="19"/>
      <c r="H1112" s="19"/>
    </row>
    <row r="1113" spans="1:8" s="3" customFormat="1" ht="12.75" customHeight="1">
      <c r="A1113" s="6"/>
      <c r="C1113" s="9"/>
      <c r="D1113" s="18"/>
      <c r="E1113" s="14"/>
      <c r="F1113" s="18"/>
      <c r="G1113" s="19"/>
      <c r="H1113" s="19"/>
    </row>
    <row r="1114" spans="1:8" s="3" customFormat="1" ht="12.75" customHeight="1">
      <c r="A1114" s="6"/>
      <c r="C1114" s="9"/>
      <c r="D1114" s="18"/>
      <c r="E1114" s="14"/>
      <c r="F1114" s="18"/>
      <c r="G1114" s="19"/>
      <c r="H1114" s="19"/>
    </row>
    <row r="1115" spans="1:8" s="3" customFormat="1" ht="12.75" customHeight="1">
      <c r="A1115" s="6"/>
      <c r="C1115" s="9"/>
      <c r="D1115" s="18"/>
      <c r="E1115" s="14"/>
      <c r="F1115" s="18"/>
      <c r="G1115" s="19"/>
      <c r="H1115" s="19"/>
    </row>
    <row r="1116" spans="1:8" s="3" customFormat="1" ht="12.75" customHeight="1">
      <c r="A1116" s="6"/>
      <c r="C1116" s="9"/>
      <c r="D1116" s="18"/>
      <c r="E1116" s="14"/>
      <c r="F1116" s="18"/>
      <c r="G1116" s="19"/>
      <c r="H1116" s="19"/>
    </row>
    <row r="1117" spans="1:8" s="3" customFormat="1" ht="12.75" customHeight="1">
      <c r="A1117" s="6"/>
      <c r="C1117" s="9"/>
      <c r="D1117" s="18"/>
      <c r="E1117" s="14"/>
      <c r="F1117" s="18"/>
      <c r="G1117" s="19"/>
      <c r="H1117" s="19"/>
    </row>
    <row r="1118" spans="1:8" s="3" customFormat="1" ht="12.75" customHeight="1">
      <c r="A1118" s="6"/>
      <c r="C1118" s="9"/>
      <c r="D1118" s="18"/>
      <c r="E1118" s="14"/>
      <c r="F1118" s="18"/>
      <c r="G1118" s="19"/>
      <c r="H1118" s="19"/>
    </row>
    <row r="1119" spans="1:8" s="3" customFormat="1" ht="12.75" customHeight="1">
      <c r="A1119" s="6"/>
      <c r="C1119" s="9"/>
      <c r="D1119" s="18"/>
      <c r="E1119" s="14"/>
      <c r="F1119" s="18"/>
      <c r="G1119" s="19"/>
      <c r="H1119" s="19"/>
    </row>
    <row r="1120" spans="1:8" s="3" customFormat="1" ht="12.75" customHeight="1">
      <c r="A1120" s="6"/>
      <c r="C1120" s="9"/>
      <c r="D1120" s="18"/>
      <c r="E1120" s="14"/>
      <c r="F1120" s="18"/>
      <c r="G1120" s="19"/>
      <c r="H1120" s="19"/>
    </row>
    <row r="1121" spans="1:8" s="3" customFormat="1" ht="12.75" customHeight="1">
      <c r="A1121" s="6"/>
      <c r="C1121" s="9"/>
      <c r="D1121" s="18"/>
      <c r="E1121" s="14"/>
      <c r="F1121" s="18"/>
      <c r="G1121" s="19"/>
      <c r="H1121" s="19"/>
    </row>
    <row r="1122" spans="1:8" s="3" customFormat="1" ht="12.75" customHeight="1">
      <c r="A1122" s="6"/>
      <c r="C1122" s="9"/>
      <c r="D1122" s="18"/>
      <c r="E1122" s="14"/>
      <c r="F1122" s="18"/>
      <c r="G1122" s="19"/>
      <c r="H1122" s="19"/>
    </row>
    <row r="1123" spans="1:8" s="3" customFormat="1" ht="12.75" customHeight="1">
      <c r="A1123" s="6"/>
      <c r="C1123" s="9"/>
      <c r="D1123" s="18"/>
      <c r="E1123" s="14"/>
      <c r="F1123" s="18"/>
      <c r="G1123" s="19"/>
      <c r="H1123" s="19"/>
    </row>
    <row r="1124" spans="1:8" s="3" customFormat="1" ht="12.75" customHeight="1">
      <c r="A1124" s="6"/>
      <c r="C1124" s="9"/>
      <c r="D1124" s="18"/>
      <c r="E1124" s="14"/>
      <c r="F1124" s="18"/>
      <c r="G1124" s="19"/>
      <c r="H1124" s="19"/>
    </row>
    <row r="1125" spans="1:8" s="3" customFormat="1" ht="12.75" customHeight="1">
      <c r="A1125" s="6"/>
      <c r="C1125" s="9"/>
      <c r="D1125" s="18"/>
      <c r="E1125" s="14"/>
      <c r="F1125" s="18"/>
      <c r="G1125" s="19"/>
      <c r="H1125" s="19"/>
    </row>
    <row r="1126" spans="1:8" s="3" customFormat="1" ht="12.75" customHeight="1">
      <c r="A1126" s="6"/>
      <c r="C1126" s="9"/>
      <c r="D1126" s="18"/>
      <c r="E1126" s="14"/>
      <c r="F1126" s="18"/>
      <c r="G1126" s="19"/>
      <c r="H1126" s="19"/>
    </row>
    <row r="1127" spans="1:8" s="3" customFormat="1" ht="12.75" customHeight="1">
      <c r="A1127" s="6"/>
      <c r="C1127" s="9"/>
      <c r="D1127" s="18"/>
      <c r="E1127" s="14"/>
      <c r="F1127" s="18"/>
      <c r="G1127" s="19"/>
      <c r="H1127" s="19"/>
    </row>
    <row r="1128" spans="1:8" s="3" customFormat="1" ht="12.75" customHeight="1">
      <c r="A1128" s="6"/>
      <c r="C1128" s="9"/>
      <c r="D1128" s="18"/>
      <c r="E1128" s="14"/>
      <c r="F1128" s="18"/>
      <c r="G1128" s="19"/>
      <c r="H1128" s="19"/>
    </row>
    <row r="1129" spans="1:8" s="3" customFormat="1" ht="12.75" customHeight="1">
      <c r="A1129" s="6"/>
      <c r="C1129" s="9"/>
      <c r="D1129" s="18"/>
      <c r="E1129" s="14"/>
      <c r="F1129" s="18"/>
      <c r="G1129" s="19"/>
      <c r="H1129" s="19"/>
    </row>
    <row r="1130" spans="1:8" s="3" customFormat="1" ht="12.75" customHeight="1">
      <c r="A1130" s="6"/>
      <c r="C1130" s="9"/>
      <c r="D1130" s="18"/>
      <c r="E1130" s="14"/>
      <c r="F1130" s="18"/>
      <c r="G1130" s="19"/>
      <c r="H1130" s="19"/>
    </row>
    <row r="1131" spans="1:8" s="3" customFormat="1" ht="12.75" customHeight="1">
      <c r="A1131" s="6"/>
      <c r="C1131" s="9"/>
      <c r="D1131" s="18"/>
      <c r="E1131" s="14"/>
      <c r="F1131" s="18"/>
      <c r="G1131" s="19"/>
      <c r="H1131" s="19"/>
    </row>
    <row r="1132" spans="1:8" s="3" customFormat="1" ht="12.75" customHeight="1">
      <c r="A1132" s="6"/>
      <c r="C1132" s="9"/>
      <c r="D1132" s="18"/>
      <c r="E1132" s="14"/>
      <c r="F1132" s="18"/>
      <c r="G1132" s="19"/>
      <c r="H1132" s="19"/>
    </row>
    <row r="1133" spans="1:8" s="3" customFormat="1" ht="12.75" customHeight="1">
      <c r="A1133" s="6"/>
      <c r="C1133" s="9"/>
      <c r="D1133" s="18"/>
      <c r="E1133" s="14"/>
      <c r="F1133" s="18"/>
      <c r="G1133" s="19"/>
      <c r="H1133" s="19"/>
    </row>
    <row r="1134" spans="1:8" s="3" customFormat="1" ht="12.75" customHeight="1">
      <c r="A1134" s="6"/>
      <c r="C1134" s="9"/>
      <c r="D1134" s="18"/>
      <c r="E1134" s="14"/>
      <c r="F1134" s="18"/>
      <c r="G1134" s="19"/>
      <c r="H1134" s="19"/>
    </row>
    <row r="1135" spans="1:8" s="3" customFormat="1" ht="12.75" customHeight="1">
      <c r="A1135" s="6"/>
      <c r="C1135" s="9"/>
      <c r="D1135" s="18"/>
      <c r="E1135" s="14"/>
      <c r="F1135" s="18"/>
      <c r="G1135" s="19"/>
      <c r="H1135" s="19"/>
    </row>
    <row r="1136" spans="1:8" s="3" customFormat="1" ht="12.75" customHeight="1">
      <c r="A1136" s="6"/>
      <c r="C1136" s="9"/>
      <c r="D1136" s="18"/>
      <c r="E1136" s="14"/>
      <c r="F1136" s="18"/>
      <c r="G1136" s="19"/>
      <c r="H1136" s="19"/>
    </row>
    <row r="1137" spans="1:8" s="3" customFormat="1" ht="12.75" customHeight="1">
      <c r="A1137" s="6"/>
      <c r="C1137" s="9"/>
      <c r="D1137" s="18"/>
      <c r="E1137" s="14"/>
      <c r="F1137" s="18"/>
      <c r="G1137" s="19"/>
      <c r="H1137" s="19"/>
    </row>
    <row r="1138" spans="1:8" s="3" customFormat="1" ht="12.75" customHeight="1">
      <c r="A1138" s="6"/>
      <c r="C1138" s="9"/>
      <c r="D1138" s="18"/>
      <c r="E1138" s="14"/>
      <c r="F1138" s="18"/>
      <c r="G1138" s="19"/>
      <c r="H1138" s="19"/>
    </row>
    <row r="1139" spans="1:8" s="3" customFormat="1" ht="12.75" customHeight="1">
      <c r="A1139" s="6"/>
      <c r="C1139" s="9"/>
      <c r="D1139" s="18"/>
      <c r="E1139" s="14"/>
      <c r="F1139" s="18"/>
      <c r="G1139" s="19"/>
      <c r="H1139" s="19"/>
    </row>
    <row r="1140" spans="1:8" s="3" customFormat="1" ht="12.75" customHeight="1">
      <c r="A1140" s="6"/>
      <c r="C1140" s="9"/>
      <c r="D1140" s="18"/>
      <c r="E1140" s="14"/>
      <c r="F1140" s="18"/>
      <c r="G1140" s="19"/>
      <c r="H1140" s="19"/>
    </row>
    <row r="1141" spans="1:8" s="3" customFormat="1" ht="12.75" customHeight="1">
      <c r="A1141" s="6"/>
      <c r="C1141" s="9"/>
      <c r="D1141" s="18"/>
      <c r="E1141" s="14"/>
      <c r="F1141" s="18"/>
      <c r="G1141" s="19"/>
      <c r="H1141" s="19"/>
    </row>
    <row r="1142" spans="1:8" s="3" customFormat="1" ht="12.75" customHeight="1">
      <c r="A1142" s="6"/>
      <c r="C1142" s="9"/>
      <c r="D1142" s="18"/>
      <c r="E1142" s="14"/>
      <c r="F1142" s="18"/>
      <c r="G1142" s="19"/>
      <c r="H1142" s="19"/>
    </row>
    <row r="1143" spans="1:8" s="3" customFormat="1" ht="12.75" customHeight="1">
      <c r="A1143" s="6"/>
      <c r="C1143" s="9"/>
      <c r="D1143" s="18"/>
      <c r="E1143" s="14"/>
      <c r="F1143" s="18"/>
      <c r="G1143" s="19"/>
      <c r="H1143" s="19"/>
    </row>
    <row r="1144" spans="1:8" s="3" customFormat="1" ht="12.75" customHeight="1">
      <c r="A1144" s="6"/>
      <c r="C1144" s="9"/>
      <c r="D1144" s="18"/>
      <c r="E1144" s="14"/>
      <c r="F1144" s="18"/>
      <c r="G1144" s="19"/>
      <c r="H1144" s="19"/>
    </row>
    <row r="1145" spans="1:8" s="3" customFormat="1" ht="12.75" customHeight="1">
      <c r="A1145" s="6"/>
      <c r="C1145" s="9"/>
      <c r="D1145" s="18"/>
      <c r="E1145" s="14"/>
      <c r="F1145" s="18"/>
      <c r="G1145" s="19"/>
      <c r="H1145" s="19"/>
    </row>
    <row r="1146" spans="1:8" s="3" customFormat="1" ht="12.75" customHeight="1">
      <c r="A1146" s="6"/>
      <c r="C1146" s="9"/>
      <c r="D1146" s="18"/>
      <c r="E1146" s="14"/>
      <c r="F1146" s="18"/>
      <c r="G1146" s="19"/>
      <c r="H1146" s="19"/>
    </row>
    <row r="1147" spans="1:8" s="3" customFormat="1" ht="12.75" customHeight="1">
      <c r="A1147" s="6"/>
      <c r="C1147" s="9"/>
      <c r="D1147" s="18"/>
      <c r="E1147" s="14"/>
      <c r="F1147" s="18"/>
      <c r="G1147" s="19"/>
      <c r="H1147" s="19"/>
    </row>
    <row r="1148" spans="1:8" s="3" customFormat="1" ht="12.75" customHeight="1">
      <c r="A1148" s="6"/>
      <c r="C1148" s="9"/>
      <c r="D1148" s="18"/>
      <c r="E1148" s="14"/>
      <c r="F1148" s="18"/>
      <c r="G1148" s="19"/>
      <c r="H1148" s="19"/>
    </row>
    <row r="1149" spans="1:8" s="3" customFormat="1" ht="12.75" customHeight="1">
      <c r="A1149" s="6"/>
      <c r="C1149" s="9"/>
      <c r="D1149" s="18"/>
      <c r="E1149" s="14"/>
      <c r="F1149" s="18"/>
      <c r="G1149" s="19"/>
      <c r="H1149" s="19"/>
    </row>
    <row r="1150" spans="1:8" s="3" customFormat="1" ht="12.75" customHeight="1">
      <c r="A1150" s="6"/>
      <c r="C1150" s="9"/>
      <c r="D1150" s="18"/>
      <c r="E1150" s="14"/>
      <c r="F1150" s="18"/>
      <c r="G1150" s="19"/>
      <c r="H1150" s="19"/>
    </row>
    <row r="1151" spans="1:8" s="3" customFormat="1" ht="12.75" customHeight="1">
      <c r="A1151" s="6"/>
      <c r="C1151" s="9"/>
      <c r="D1151" s="18"/>
      <c r="E1151" s="14"/>
      <c r="F1151" s="18"/>
      <c r="G1151" s="19"/>
      <c r="H1151" s="19"/>
    </row>
    <row r="1152" spans="1:8" s="3" customFormat="1" ht="12.75" customHeight="1">
      <c r="A1152" s="6"/>
      <c r="C1152" s="9"/>
      <c r="D1152" s="18"/>
      <c r="E1152" s="14"/>
      <c r="F1152" s="18"/>
      <c r="G1152" s="19"/>
      <c r="H1152" s="19"/>
    </row>
    <row r="1153" spans="1:8" s="3" customFormat="1" ht="12.75" customHeight="1">
      <c r="A1153" s="6"/>
      <c r="C1153" s="9"/>
      <c r="D1153" s="18"/>
      <c r="E1153" s="14"/>
      <c r="F1153" s="18"/>
      <c r="G1153" s="19"/>
      <c r="H1153" s="19"/>
    </row>
    <row r="1154" spans="1:8" s="3" customFormat="1" ht="12.75" customHeight="1">
      <c r="A1154" s="6"/>
      <c r="C1154" s="9"/>
      <c r="D1154" s="18"/>
      <c r="E1154" s="14"/>
      <c r="F1154" s="18"/>
      <c r="G1154" s="19"/>
      <c r="H1154" s="19"/>
    </row>
    <row r="1155" spans="1:8" s="3" customFormat="1" ht="12.75" customHeight="1">
      <c r="A1155" s="6"/>
      <c r="C1155" s="9"/>
      <c r="D1155" s="18"/>
      <c r="E1155" s="14"/>
      <c r="F1155" s="18"/>
      <c r="G1155" s="19"/>
      <c r="H1155" s="19"/>
    </row>
    <row r="1156" spans="1:8" s="3" customFormat="1" ht="12.75" customHeight="1">
      <c r="A1156" s="6"/>
      <c r="C1156" s="9"/>
      <c r="D1156" s="18"/>
      <c r="E1156" s="14"/>
      <c r="F1156" s="18"/>
      <c r="G1156" s="19"/>
      <c r="H1156" s="19"/>
    </row>
    <row r="1157" spans="1:8" s="3" customFormat="1" ht="12.75" customHeight="1">
      <c r="A1157" s="6"/>
      <c r="C1157" s="9"/>
      <c r="D1157" s="18"/>
      <c r="E1157" s="14"/>
      <c r="F1157" s="18"/>
      <c r="G1157" s="19"/>
      <c r="H1157" s="19"/>
    </row>
    <row r="1158" spans="1:8" s="3" customFormat="1" ht="12.75" customHeight="1">
      <c r="A1158" s="6"/>
      <c r="C1158" s="9"/>
      <c r="D1158" s="18"/>
      <c r="E1158" s="14"/>
      <c r="F1158" s="18"/>
      <c r="G1158" s="19"/>
      <c r="H1158" s="19"/>
    </row>
    <row r="1159" spans="1:8" s="3" customFormat="1" ht="12.75" customHeight="1">
      <c r="A1159" s="6"/>
      <c r="C1159" s="9"/>
      <c r="D1159" s="18"/>
      <c r="E1159" s="14"/>
      <c r="F1159" s="18"/>
      <c r="G1159" s="19"/>
      <c r="H1159" s="19"/>
    </row>
    <row r="1160" spans="1:8" s="3" customFormat="1" ht="12.75" customHeight="1">
      <c r="A1160" s="6"/>
      <c r="C1160" s="9"/>
      <c r="D1160" s="18"/>
      <c r="E1160" s="14"/>
      <c r="F1160" s="18"/>
      <c r="G1160" s="19"/>
      <c r="H1160" s="19"/>
    </row>
    <row r="1161" spans="1:8" s="3" customFormat="1" ht="12.75" customHeight="1">
      <c r="A1161" s="6"/>
      <c r="C1161" s="9"/>
      <c r="D1161" s="18"/>
      <c r="E1161" s="14"/>
      <c r="F1161" s="18"/>
      <c r="G1161" s="19"/>
      <c r="H1161" s="19"/>
    </row>
    <row r="1162" spans="1:8" s="3" customFormat="1" ht="12.75" customHeight="1">
      <c r="A1162" s="6"/>
      <c r="C1162" s="9"/>
      <c r="D1162" s="18"/>
      <c r="E1162" s="14"/>
      <c r="F1162" s="18"/>
      <c r="G1162" s="19"/>
      <c r="H1162" s="19"/>
    </row>
    <row r="1163" spans="1:8" s="3" customFormat="1" ht="12.75" customHeight="1">
      <c r="A1163" s="6"/>
      <c r="C1163" s="9"/>
      <c r="D1163" s="18"/>
      <c r="E1163" s="14"/>
      <c r="F1163" s="18"/>
      <c r="G1163" s="19"/>
      <c r="H1163" s="19"/>
    </row>
    <row r="1164" spans="1:8" s="3" customFormat="1" ht="12.75" customHeight="1">
      <c r="A1164" s="6"/>
      <c r="C1164" s="9"/>
      <c r="D1164" s="18"/>
      <c r="E1164" s="14"/>
      <c r="F1164" s="18"/>
      <c r="G1164" s="19"/>
      <c r="H1164" s="19"/>
    </row>
    <row r="1165" spans="1:8" s="3" customFormat="1" ht="12.75" customHeight="1">
      <c r="A1165" s="6"/>
      <c r="C1165" s="9"/>
      <c r="D1165" s="18"/>
      <c r="E1165" s="14"/>
      <c r="F1165" s="18"/>
      <c r="G1165" s="19"/>
      <c r="H1165" s="19"/>
    </row>
    <row r="1166" spans="1:8" s="3" customFormat="1" ht="12.75" customHeight="1">
      <c r="A1166" s="6"/>
      <c r="C1166" s="9"/>
      <c r="D1166" s="18"/>
      <c r="E1166" s="14"/>
      <c r="F1166" s="18"/>
      <c r="G1166" s="19"/>
      <c r="H1166" s="19"/>
    </row>
    <row r="1167" spans="1:8" s="3" customFormat="1" ht="12.75" customHeight="1">
      <c r="A1167" s="6"/>
      <c r="C1167" s="9"/>
      <c r="D1167" s="18"/>
      <c r="E1167" s="14"/>
      <c r="F1167" s="18"/>
      <c r="G1167" s="19"/>
      <c r="H1167" s="19"/>
    </row>
    <row r="1168" spans="1:8" s="3" customFormat="1" ht="12.75" customHeight="1">
      <c r="A1168" s="6"/>
      <c r="C1168" s="9"/>
      <c r="D1168" s="18"/>
      <c r="E1168" s="14"/>
      <c r="F1168" s="18"/>
      <c r="G1168" s="19"/>
      <c r="H1168" s="19"/>
    </row>
    <row r="1169" spans="1:8" s="3" customFormat="1" ht="12.75" customHeight="1">
      <c r="A1169" s="6"/>
      <c r="C1169" s="9"/>
      <c r="D1169" s="18"/>
      <c r="E1169" s="14"/>
      <c r="F1169" s="18"/>
      <c r="G1169" s="19"/>
      <c r="H1169" s="19"/>
    </row>
    <row r="1170" spans="1:8" s="3" customFormat="1" ht="12.75" customHeight="1">
      <c r="A1170" s="6"/>
      <c r="C1170" s="9"/>
      <c r="D1170" s="18"/>
      <c r="E1170" s="14"/>
      <c r="F1170" s="18"/>
      <c r="G1170" s="19"/>
      <c r="H1170" s="19"/>
    </row>
    <row r="1171" spans="1:8" s="3" customFormat="1" ht="12.75" customHeight="1">
      <c r="A1171" s="6"/>
      <c r="C1171" s="9"/>
      <c r="D1171" s="18"/>
      <c r="E1171" s="14"/>
      <c r="F1171" s="18"/>
      <c r="G1171" s="19"/>
      <c r="H1171" s="19"/>
    </row>
    <row r="1172" spans="1:8" s="3" customFormat="1" ht="12.75" customHeight="1">
      <c r="A1172" s="6"/>
      <c r="C1172" s="9"/>
      <c r="D1172" s="18"/>
      <c r="E1172" s="14"/>
      <c r="F1172" s="18"/>
      <c r="G1172" s="19"/>
      <c r="H1172" s="19"/>
    </row>
    <row r="1173" spans="1:8" s="3" customFormat="1" ht="12.75" customHeight="1">
      <c r="A1173" s="6"/>
      <c r="C1173" s="9"/>
      <c r="D1173" s="18"/>
      <c r="E1173" s="14"/>
      <c r="F1173" s="18"/>
      <c r="G1173" s="19"/>
      <c r="H1173" s="19"/>
    </row>
    <row r="1174" spans="1:8" s="3" customFormat="1" ht="12.75" customHeight="1">
      <c r="A1174" s="6"/>
      <c r="C1174" s="9"/>
      <c r="D1174" s="18"/>
      <c r="E1174" s="14"/>
      <c r="F1174" s="18"/>
      <c r="G1174" s="19"/>
      <c r="H1174" s="19"/>
    </row>
    <row r="1175" spans="1:8" s="3" customFormat="1" ht="12.75" customHeight="1">
      <c r="A1175" s="6"/>
      <c r="C1175" s="9"/>
      <c r="D1175" s="18"/>
      <c r="E1175" s="14"/>
      <c r="F1175" s="18"/>
      <c r="G1175" s="19"/>
      <c r="H1175" s="19"/>
    </row>
    <row r="1176" spans="1:8" s="3" customFormat="1" ht="12.75" customHeight="1">
      <c r="A1176" s="6"/>
      <c r="C1176" s="9"/>
      <c r="D1176" s="18"/>
      <c r="E1176" s="14"/>
      <c r="F1176" s="18"/>
      <c r="G1176" s="19"/>
      <c r="H1176" s="19"/>
    </row>
    <row r="1177" spans="1:8" s="3" customFormat="1" ht="12.75" customHeight="1">
      <c r="A1177" s="6"/>
      <c r="C1177" s="9"/>
      <c r="D1177" s="18"/>
      <c r="E1177" s="14"/>
      <c r="F1177" s="18"/>
      <c r="G1177" s="19"/>
      <c r="H1177" s="19"/>
    </row>
    <row r="1178" spans="1:8" s="3" customFormat="1" ht="12.75" customHeight="1">
      <c r="A1178" s="6"/>
      <c r="C1178" s="9"/>
      <c r="D1178" s="18"/>
      <c r="E1178" s="14"/>
      <c r="F1178" s="18"/>
      <c r="G1178" s="19"/>
      <c r="H1178" s="19"/>
    </row>
    <row r="1179" spans="1:8" s="3" customFormat="1" ht="12.75" customHeight="1">
      <c r="A1179" s="6"/>
      <c r="C1179" s="9"/>
      <c r="D1179" s="18"/>
      <c r="E1179" s="14"/>
      <c r="F1179" s="18"/>
      <c r="G1179" s="19"/>
      <c r="H1179" s="19"/>
    </row>
    <row r="1180" spans="1:8" s="3" customFormat="1" ht="12.75" customHeight="1">
      <c r="A1180" s="6"/>
      <c r="C1180" s="9"/>
      <c r="D1180" s="18"/>
      <c r="E1180" s="14"/>
      <c r="F1180" s="18"/>
      <c r="G1180" s="19"/>
      <c r="H1180" s="19"/>
    </row>
    <row r="1181" spans="1:8" s="3" customFormat="1" ht="12.75" customHeight="1">
      <c r="A1181" s="6"/>
      <c r="C1181" s="9"/>
      <c r="D1181" s="18"/>
      <c r="E1181" s="14"/>
      <c r="F1181" s="18"/>
      <c r="G1181" s="19"/>
      <c r="H1181" s="19"/>
    </row>
    <row r="1182" spans="1:8" s="3" customFormat="1" ht="12.75" customHeight="1">
      <c r="A1182" s="6"/>
      <c r="C1182" s="9"/>
      <c r="D1182" s="18"/>
      <c r="E1182" s="14"/>
      <c r="F1182" s="18"/>
      <c r="G1182" s="19"/>
      <c r="H1182" s="19"/>
    </row>
    <row r="1183" spans="1:8" s="3" customFormat="1" ht="12.75" customHeight="1">
      <c r="A1183" s="6"/>
      <c r="C1183" s="9"/>
      <c r="D1183" s="18"/>
      <c r="E1183" s="14"/>
      <c r="F1183" s="18"/>
      <c r="G1183" s="19"/>
      <c r="H1183" s="19"/>
    </row>
    <row r="1184" spans="1:8" s="3" customFormat="1" ht="12.75" customHeight="1">
      <c r="A1184" s="6"/>
      <c r="C1184" s="9"/>
      <c r="D1184" s="18"/>
      <c r="E1184" s="14"/>
      <c r="F1184" s="18"/>
      <c r="G1184" s="19"/>
      <c r="H1184" s="19"/>
    </row>
    <row r="1185" spans="1:8" s="3" customFormat="1" ht="12.75" customHeight="1">
      <c r="A1185" s="6"/>
      <c r="C1185" s="9"/>
      <c r="D1185" s="18"/>
      <c r="E1185" s="14"/>
      <c r="F1185" s="18"/>
      <c r="G1185" s="19"/>
      <c r="H1185" s="19"/>
    </row>
    <row r="1186" spans="1:8" s="3" customFormat="1" ht="12.75" customHeight="1">
      <c r="A1186" s="6"/>
      <c r="C1186" s="9"/>
      <c r="D1186" s="18"/>
      <c r="E1186" s="14"/>
      <c r="F1186" s="18"/>
      <c r="G1186" s="19"/>
      <c r="H1186" s="19"/>
    </row>
    <row r="1187" spans="1:8" s="3" customFormat="1" ht="12.75" customHeight="1">
      <c r="A1187" s="6"/>
      <c r="C1187" s="9"/>
      <c r="D1187" s="18"/>
      <c r="E1187" s="14"/>
      <c r="F1187" s="18"/>
      <c r="G1187" s="19"/>
      <c r="H1187" s="19"/>
    </row>
    <row r="1188" spans="1:8" s="3" customFormat="1" ht="12.75" customHeight="1">
      <c r="A1188" s="6"/>
      <c r="C1188" s="9"/>
      <c r="D1188" s="18"/>
      <c r="E1188" s="14"/>
      <c r="F1188" s="18"/>
      <c r="G1188" s="19"/>
      <c r="H1188" s="19"/>
    </row>
    <row r="1189" spans="1:8" s="3" customFormat="1" ht="12.75" customHeight="1">
      <c r="A1189" s="6"/>
      <c r="C1189" s="9"/>
      <c r="D1189" s="18"/>
      <c r="E1189" s="14"/>
      <c r="F1189" s="18"/>
      <c r="G1189" s="19"/>
      <c r="H1189" s="19"/>
    </row>
    <row r="1190" spans="1:8" s="3" customFormat="1" ht="12.75" customHeight="1">
      <c r="A1190" s="6"/>
      <c r="C1190" s="9"/>
      <c r="D1190" s="18"/>
      <c r="E1190" s="14"/>
      <c r="F1190" s="18"/>
      <c r="G1190" s="19"/>
      <c r="H1190" s="19"/>
    </row>
    <row r="1191" spans="1:8" s="3" customFormat="1" ht="12.75" customHeight="1">
      <c r="A1191" s="6"/>
      <c r="C1191" s="9"/>
      <c r="D1191" s="18"/>
      <c r="E1191" s="14"/>
      <c r="F1191" s="18"/>
      <c r="G1191" s="19"/>
      <c r="H1191" s="19"/>
    </row>
    <row r="1192" spans="1:8" s="3" customFormat="1" ht="12.75" customHeight="1">
      <c r="A1192" s="6"/>
      <c r="C1192" s="9"/>
      <c r="D1192" s="18"/>
      <c r="E1192" s="14"/>
      <c r="F1192" s="18"/>
      <c r="G1192" s="19"/>
      <c r="H1192" s="19"/>
    </row>
    <row r="1193" spans="1:8" s="3" customFormat="1" ht="12.75" customHeight="1">
      <c r="A1193" s="6"/>
      <c r="C1193" s="9"/>
      <c r="D1193" s="18"/>
      <c r="E1193" s="14"/>
      <c r="F1193" s="18"/>
      <c r="G1193" s="19"/>
      <c r="H1193" s="19"/>
    </row>
    <row r="1194" spans="1:8" s="3" customFormat="1" ht="12.75" customHeight="1">
      <c r="A1194" s="6"/>
      <c r="C1194" s="9"/>
      <c r="D1194" s="18"/>
      <c r="E1194" s="14"/>
      <c r="F1194" s="18"/>
      <c r="G1194" s="19"/>
      <c r="H1194" s="19"/>
    </row>
    <row r="1195" spans="1:8" s="3" customFormat="1" ht="12.75" customHeight="1">
      <c r="A1195" s="6"/>
      <c r="C1195" s="9"/>
      <c r="D1195" s="18"/>
      <c r="E1195" s="14"/>
      <c r="F1195" s="18"/>
      <c r="G1195" s="19"/>
      <c r="H1195" s="19"/>
    </row>
    <row r="1196" spans="1:8" s="3" customFormat="1" ht="12.75" customHeight="1">
      <c r="A1196" s="6"/>
      <c r="C1196" s="9"/>
      <c r="D1196" s="18"/>
      <c r="E1196" s="14"/>
      <c r="F1196" s="18"/>
      <c r="G1196" s="19"/>
      <c r="H1196" s="19"/>
    </row>
    <row r="1197" spans="1:8" s="3" customFormat="1" ht="12.75" customHeight="1">
      <c r="A1197" s="6"/>
      <c r="C1197" s="9"/>
      <c r="D1197" s="18"/>
      <c r="E1197" s="14"/>
      <c r="F1197" s="18"/>
      <c r="G1197" s="19"/>
      <c r="H1197" s="19"/>
    </row>
    <row r="1198" spans="1:8" s="3" customFormat="1" ht="12.75" customHeight="1">
      <c r="A1198" s="6"/>
      <c r="C1198" s="9"/>
      <c r="D1198" s="18"/>
      <c r="E1198" s="14"/>
      <c r="F1198" s="18"/>
      <c r="G1198" s="19"/>
      <c r="H1198" s="19"/>
    </row>
    <row r="1199" spans="1:8" s="3" customFormat="1" ht="12.75" customHeight="1">
      <c r="A1199" s="6"/>
      <c r="C1199" s="9"/>
      <c r="D1199" s="18"/>
      <c r="E1199" s="14"/>
      <c r="F1199" s="18"/>
      <c r="G1199" s="19"/>
      <c r="H1199" s="19"/>
    </row>
    <row r="1200" spans="1:8" s="3" customFormat="1" ht="12.75" customHeight="1">
      <c r="A1200" s="6"/>
      <c r="C1200" s="9"/>
      <c r="D1200" s="18"/>
      <c r="E1200" s="14"/>
      <c r="F1200" s="18"/>
      <c r="G1200" s="19"/>
      <c r="H1200" s="19"/>
    </row>
    <row r="1201" spans="1:8" s="3" customFormat="1" ht="12.75" customHeight="1">
      <c r="A1201" s="6"/>
      <c r="C1201" s="9"/>
      <c r="D1201" s="18"/>
      <c r="E1201" s="14"/>
      <c r="F1201" s="18"/>
      <c r="G1201" s="19"/>
      <c r="H1201" s="19"/>
    </row>
    <row r="1202" spans="1:8" s="3" customFormat="1" ht="12.75" customHeight="1">
      <c r="A1202" s="6"/>
      <c r="C1202" s="9"/>
      <c r="D1202" s="18"/>
      <c r="E1202" s="14"/>
      <c r="F1202" s="18"/>
      <c r="G1202" s="19"/>
      <c r="H1202" s="19"/>
    </row>
    <row r="1203" spans="1:8" s="3" customFormat="1" ht="12.75" customHeight="1">
      <c r="A1203" s="6"/>
      <c r="C1203" s="9"/>
      <c r="D1203" s="18"/>
      <c r="E1203" s="14"/>
      <c r="F1203" s="18"/>
      <c r="G1203" s="19"/>
      <c r="H1203" s="19"/>
    </row>
    <row r="1204" spans="1:8" s="3" customFormat="1" ht="12.75" customHeight="1">
      <c r="A1204" s="6"/>
      <c r="C1204" s="9"/>
      <c r="D1204" s="18"/>
      <c r="E1204" s="14"/>
      <c r="F1204" s="18"/>
      <c r="G1204" s="19"/>
      <c r="H1204" s="19"/>
    </row>
    <row r="1205" spans="1:8" s="3" customFormat="1" ht="12.75" customHeight="1">
      <c r="A1205" s="6"/>
      <c r="C1205" s="9"/>
      <c r="D1205" s="18"/>
      <c r="E1205" s="14"/>
      <c r="F1205" s="18"/>
      <c r="G1205" s="19"/>
      <c r="H1205" s="19"/>
    </row>
    <row r="1206" spans="1:8" s="3" customFormat="1" ht="12.75" customHeight="1">
      <c r="A1206" s="6"/>
      <c r="C1206" s="9"/>
      <c r="D1206" s="18"/>
      <c r="E1206" s="14"/>
      <c r="F1206" s="18"/>
      <c r="G1206" s="19"/>
      <c r="H1206" s="19"/>
    </row>
    <row r="1207" spans="1:8" s="3" customFormat="1" ht="12.75" customHeight="1">
      <c r="A1207" s="6"/>
      <c r="C1207" s="9"/>
      <c r="D1207" s="18"/>
      <c r="E1207" s="14"/>
      <c r="F1207" s="18"/>
      <c r="G1207" s="19"/>
      <c r="H1207" s="19"/>
    </row>
    <row r="1208" spans="1:8" s="3" customFormat="1" ht="12.75" customHeight="1">
      <c r="A1208" s="6"/>
      <c r="C1208" s="9"/>
      <c r="D1208" s="18"/>
      <c r="E1208" s="14"/>
      <c r="F1208" s="18"/>
      <c r="G1208" s="19"/>
      <c r="H1208" s="19"/>
    </row>
    <row r="1209" spans="1:8" s="3" customFormat="1" ht="12.75" customHeight="1">
      <c r="A1209" s="6"/>
      <c r="C1209" s="9"/>
      <c r="D1209" s="18"/>
      <c r="E1209" s="14"/>
      <c r="F1209" s="18"/>
      <c r="G1209" s="19"/>
      <c r="H1209" s="19"/>
    </row>
    <row r="1210" spans="1:8" s="3" customFormat="1" ht="12.75" customHeight="1">
      <c r="A1210" s="6"/>
      <c r="C1210" s="9"/>
      <c r="D1210" s="18"/>
      <c r="E1210" s="14"/>
      <c r="F1210" s="18"/>
      <c r="G1210" s="19"/>
      <c r="H1210" s="19"/>
    </row>
    <row r="1211" spans="1:8" s="3" customFormat="1" ht="12.75" customHeight="1">
      <c r="A1211" s="6"/>
      <c r="C1211" s="9"/>
      <c r="D1211" s="18"/>
      <c r="E1211" s="14"/>
      <c r="F1211" s="18"/>
      <c r="G1211" s="19"/>
      <c r="H1211" s="19"/>
    </row>
    <row r="1212" spans="1:8" s="3" customFormat="1" ht="12.75" customHeight="1">
      <c r="A1212" s="6"/>
      <c r="C1212" s="9"/>
      <c r="D1212" s="18"/>
      <c r="E1212" s="14"/>
      <c r="F1212" s="18"/>
      <c r="G1212" s="19"/>
      <c r="H1212" s="19"/>
    </row>
    <row r="1213" spans="1:8" s="3" customFormat="1" ht="12.75" customHeight="1">
      <c r="A1213" s="6"/>
      <c r="C1213" s="9"/>
      <c r="D1213" s="18"/>
      <c r="E1213" s="14"/>
      <c r="F1213" s="18"/>
      <c r="G1213" s="19"/>
      <c r="H1213" s="19"/>
    </row>
    <row r="1214" spans="1:8" s="3" customFormat="1" ht="12.75" customHeight="1">
      <c r="A1214" s="6"/>
      <c r="C1214" s="9"/>
      <c r="D1214" s="18"/>
      <c r="E1214" s="14"/>
      <c r="F1214" s="18"/>
      <c r="G1214" s="19"/>
      <c r="H1214" s="19"/>
    </row>
    <row r="1215" spans="1:8" s="3" customFormat="1" ht="12.75" customHeight="1">
      <c r="A1215" s="6"/>
      <c r="C1215" s="9"/>
      <c r="D1215" s="18"/>
      <c r="E1215" s="14"/>
      <c r="F1215" s="18"/>
      <c r="G1215" s="19"/>
      <c r="H1215" s="19"/>
    </row>
    <row r="1216" spans="1:8" s="3" customFormat="1" ht="12.75" customHeight="1">
      <c r="A1216" s="6"/>
      <c r="C1216" s="9"/>
      <c r="D1216" s="18"/>
      <c r="E1216" s="14"/>
      <c r="F1216" s="18"/>
      <c r="G1216" s="19"/>
      <c r="H1216" s="19"/>
    </row>
    <row r="1217" spans="1:8" s="3" customFormat="1" ht="12.75" customHeight="1">
      <c r="A1217" s="6"/>
      <c r="C1217" s="9"/>
      <c r="D1217" s="18"/>
      <c r="E1217" s="14"/>
      <c r="F1217" s="18"/>
      <c r="G1217" s="19"/>
      <c r="H1217" s="19"/>
    </row>
    <row r="1218" spans="1:8" s="3" customFormat="1" ht="12.75" customHeight="1">
      <c r="A1218" s="6"/>
      <c r="C1218" s="9"/>
      <c r="D1218" s="18"/>
      <c r="E1218" s="14"/>
      <c r="F1218" s="18"/>
      <c r="G1218" s="19"/>
      <c r="H1218" s="19"/>
    </row>
    <row r="1219" spans="1:8" s="3" customFormat="1" ht="12.75" customHeight="1">
      <c r="A1219" s="6"/>
      <c r="C1219" s="9"/>
      <c r="D1219" s="18"/>
      <c r="E1219" s="14"/>
      <c r="F1219" s="18"/>
      <c r="G1219" s="19"/>
      <c r="H1219" s="19"/>
    </row>
    <row r="1220" spans="1:8" s="3" customFormat="1" ht="12.75" customHeight="1">
      <c r="A1220" s="6"/>
      <c r="C1220" s="9"/>
      <c r="D1220" s="18"/>
      <c r="E1220" s="14"/>
      <c r="F1220" s="18"/>
      <c r="G1220" s="19"/>
      <c r="H1220" s="19"/>
    </row>
    <row r="1221" spans="1:8" s="3" customFormat="1" ht="12.75" customHeight="1">
      <c r="A1221" s="6"/>
      <c r="C1221" s="9"/>
      <c r="D1221" s="18"/>
      <c r="E1221" s="14"/>
      <c r="F1221" s="18"/>
      <c r="G1221" s="19"/>
      <c r="H1221" s="19"/>
    </row>
    <row r="1222" spans="1:8" s="3" customFormat="1" ht="12.75" customHeight="1">
      <c r="A1222" s="6"/>
      <c r="C1222" s="9"/>
      <c r="D1222" s="18"/>
      <c r="E1222" s="14"/>
      <c r="F1222" s="18"/>
      <c r="G1222" s="19"/>
      <c r="H1222" s="19"/>
    </row>
    <row r="1223" spans="1:8" s="3" customFormat="1" ht="12.75" customHeight="1">
      <c r="A1223" s="6"/>
      <c r="C1223" s="9"/>
      <c r="D1223" s="18"/>
      <c r="E1223" s="14"/>
      <c r="F1223" s="18"/>
      <c r="G1223" s="19"/>
      <c r="H1223" s="19"/>
    </row>
    <row r="1224" spans="1:8" s="3" customFormat="1" ht="12.75" customHeight="1">
      <c r="A1224" s="6"/>
      <c r="C1224" s="9"/>
      <c r="D1224" s="18"/>
      <c r="E1224" s="14"/>
      <c r="F1224" s="18"/>
      <c r="G1224" s="19"/>
      <c r="H1224" s="19"/>
    </row>
    <row r="1225" spans="1:8" s="3" customFormat="1" ht="12.75" customHeight="1">
      <c r="A1225" s="6"/>
      <c r="C1225" s="9"/>
      <c r="D1225" s="18"/>
      <c r="E1225" s="14"/>
      <c r="F1225" s="18"/>
      <c r="G1225" s="19"/>
      <c r="H1225" s="19"/>
    </row>
    <row r="1226" spans="1:8" s="3" customFormat="1" ht="12.75" customHeight="1">
      <c r="A1226" s="6"/>
      <c r="C1226" s="9"/>
      <c r="D1226" s="18"/>
      <c r="E1226" s="14"/>
      <c r="F1226" s="18"/>
      <c r="G1226" s="19"/>
      <c r="H1226" s="19"/>
    </row>
    <row r="1227" spans="1:8" s="3" customFormat="1" ht="12.75" customHeight="1">
      <c r="A1227" s="6"/>
      <c r="C1227" s="9"/>
      <c r="D1227" s="18"/>
      <c r="E1227" s="14"/>
      <c r="F1227" s="18"/>
      <c r="G1227" s="19"/>
      <c r="H1227" s="19"/>
    </row>
    <row r="1228" spans="1:8" s="3" customFormat="1" ht="12.75" customHeight="1">
      <c r="A1228" s="6"/>
      <c r="C1228" s="9"/>
      <c r="D1228" s="18"/>
      <c r="E1228" s="14"/>
      <c r="F1228" s="18"/>
      <c r="G1228" s="19"/>
      <c r="H1228" s="19"/>
    </row>
    <row r="1229" spans="1:8" s="3" customFormat="1" ht="12.75" customHeight="1">
      <c r="A1229" s="6"/>
      <c r="C1229" s="9"/>
      <c r="D1229" s="18"/>
      <c r="E1229" s="14"/>
      <c r="F1229" s="18"/>
      <c r="G1229" s="19"/>
      <c r="H1229" s="19"/>
    </row>
    <row r="1230" spans="1:8" s="3" customFormat="1" ht="12.75" customHeight="1">
      <c r="A1230" s="6"/>
      <c r="C1230" s="9"/>
      <c r="D1230" s="18"/>
      <c r="E1230" s="14"/>
      <c r="F1230" s="18"/>
      <c r="G1230" s="19"/>
      <c r="H1230" s="19"/>
    </row>
    <row r="1231" spans="1:8" s="3" customFormat="1" ht="12.75" customHeight="1">
      <c r="A1231" s="6"/>
      <c r="C1231" s="9"/>
      <c r="D1231" s="18"/>
      <c r="E1231" s="14"/>
      <c r="F1231" s="18"/>
      <c r="G1231" s="19"/>
      <c r="H1231" s="19"/>
    </row>
    <row r="1232" spans="1:8" s="3" customFormat="1" ht="12.75" customHeight="1">
      <c r="A1232" s="6"/>
      <c r="C1232" s="9"/>
      <c r="D1232" s="18"/>
      <c r="E1232" s="14"/>
      <c r="F1232" s="18"/>
      <c r="G1232" s="19"/>
      <c r="H1232" s="19"/>
    </row>
    <row r="1233" spans="1:8" s="3" customFormat="1" ht="12.75" customHeight="1">
      <c r="A1233" s="6"/>
      <c r="C1233" s="9"/>
      <c r="D1233" s="18"/>
      <c r="E1233" s="14"/>
      <c r="F1233" s="18"/>
      <c r="G1233" s="19"/>
      <c r="H1233" s="19"/>
    </row>
    <row r="1234" spans="1:8" s="3" customFormat="1" ht="12.75" customHeight="1">
      <c r="A1234" s="6"/>
      <c r="C1234" s="9"/>
      <c r="D1234" s="18"/>
      <c r="E1234" s="14"/>
      <c r="F1234" s="18"/>
      <c r="G1234" s="19"/>
      <c r="H1234" s="19"/>
    </row>
    <row r="1235" spans="1:8" s="3" customFormat="1" ht="12.75" customHeight="1">
      <c r="A1235" s="6"/>
      <c r="C1235" s="9"/>
      <c r="D1235" s="18"/>
      <c r="E1235" s="14"/>
      <c r="F1235" s="18"/>
      <c r="G1235" s="19"/>
      <c r="H1235" s="19"/>
    </row>
    <row r="1236" spans="1:8" s="3" customFormat="1" ht="12.75" customHeight="1">
      <c r="A1236" s="6"/>
      <c r="C1236" s="9"/>
      <c r="D1236" s="18"/>
      <c r="E1236" s="14"/>
      <c r="F1236" s="18"/>
      <c r="G1236" s="19"/>
      <c r="H1236" s="19"/>
    </row>
    <row r="1237" spans="1:8" s="3" customFormat="1" ht="12.75" customHeight="1">
      <c r="A1237" s="6"/>
      <c r="C1237" s="9"/>
      <c r="D1237" s="18"/>
      <c r="E1237" s="14"/>
      <c r="F1237" s="18"/>
      <c r="G1237" s="19"/>
      <c r="H1237" s="19"/>
    </row>
    <row r="1238" spans="1:8" s="3" customFormat="1" ht="12.75" customHeight="1">
      <c r="A1238" s="6"/>
      <c r="C1238" s="9"/>
      <c r="D1238" s="18"/>
      <c r="E1238" s="14"/>
      <c r="F1238" s="18"/>
      <c r="G1238" s="19"/>
      <c r="H1238" s="19"/>
    </row>
    <row r="1239" spans="1:8" s="3" customFormat="1" ht="12.75" customHeight="1">
      <c r="A1239" s="6"/>
      <c r="C1239" s="9"/>
      <c r="D1239" s="18"/>
      <c r="E1239" s="14"/>
      <c r="F1239" s="18"/>
      <c r="G1239" s="19"/>
      <c r="H1239" s="19"/>
    </row>
    <row r="1240" spans="1:8" s="3" customFormat="1" ht="12.75" customHeight="1">
      <c r="A1240" s="6"/>
      <c r="C1240" s="9"/>
      <c r="D1240" s="18"/>
      <c r="E1240" s="14"/>
      <c r="F1240" s="18"/>
      <c r="G1240" s="19"/>
      <c r="H1240" s="19"/>
    </row>
    <row r="1241" spans="1:8" s="3" customFormat="1" ht="12.75" customHeight="1">
      <c r="A1241" s="6"/>
      <c r="C1241" s="9"/>
      <c r="D1241" s="18"/>
      <c r="E1241" s="14"/>
      <c r="F1241" s="18"/>
      <c r="G1241" s="19"/>
      <c r="H1241" s="19"/>
    </row>
    <row r="1242" spans="1:8" s="3" customFormat="1" ht="12.75" customHeight="1">
      <c r="A1242" s="6"/>
      <c r="C1242" s="9"/>
      <c r="D1242" s="18"/>
      <c r="E1242" s="14"/>
      <c r="F1242" s="18"/>
      <c r="G1242" s="19"/>
      <c r="H1242" s="19"/>
    </row>
    <row r="1243" spans="1:8" s="3" customFormat="1" ht="12.75" customHeight="1">
      <c r="A1243" s="6"/>
      <c r="C1243" s="9"/>
      <c r="D1243" s="18"/>
      <c r="E1243" s="14"/>
      <c r="F1243" s="18"/>
      <c r="G1243" s="19"/>
      <c r="H1243" s="19"/>
    </row>
    <row r="1244" spans="1:8" s="3" customFormat="1" ht="12.75" customHeight="1">
      <c r="A1244" s="6"/>
      <c r="C1244" s="9"/>
      <c r="D1244" s="18"/>
      <c r="E1244" s="14"/>
      <c r="F1244" s="18"/>
      <c r="G1244" s="19"/>
      <c r="H1244" s="19"/>
    </row>
    <row r="1245" spans="1:8" s="3" customFormat="1" ht="12.75" customHeight="1">
      <c r="A1245" s="6"/>
      <c r="C1245" s="9"/>
      <c r="D1245" s="18"/>
      <c r="E1245" s="14"/>
      <c r="F1245" s="18"/>
      <c r="G1245" s="19"/>
      <c r="H1245" s="19"/>
    </row>
    <row r="1246" spans="1:8" s="3" customFormat="1" ht="12.75" customHeight="1">
      <c r="A1246" s="6"/>
      <c r="C1246" s="9"/>
      <c r="D1246" s="18"/>
      <c r="E1246" s="14"/>
      <c r="F1246" s="18"/>
      <c r="G1246" s="19"/>
      <c r="H1246" s="19"/>
    </row>
    <row r="1247" spans="1:8" s="3" customFormat="1" ht="12.75" customHeight="1">
      <c r="A1247" s="6"/>
      <c r="C1247" s="9"/>
      <c r="D1247" s="18"/>
      <c r="E1247" s="14"/>
      <c r="F1247" s="18"/>
      <c r="G1247" s="19"/>
      <c r="H1247" s="19"/>
    </row>
    <row r="1248" spans="1:8" s="3" customFormat="1" ht="12.75" customHeight="1">
      <c r="A1248" s="6"/>
      <c r="C1248" s="9"/>
      <c r="D1248" s="18"/>
      <c r="E1248" s="14"/>
      <c r="F1248" s="18"/>
      <c r="G1248" s="19"/>
      <c r="H1248" s="19"/>
    </row>
    <row r="1249" spans="1:8" s="3" customFormat="1" ht="12.75" customHeight="1">
      <c r="A1249" s="6"/>
      <c r="C1249" s="9"/>
      <c r="D1249" s="18"/>
      <c r="E1249" s="14"/>
      <c r="F1249" s="18"/>
      <c r="G1249" s="19"/>
      <c r="H1249" s="19"/>
    </row>
    <row r="1250" spans="1:8" s="3" customFormat="1" ht="12.75" customHeight="1">
      <c r="A1250" s="6"/>
      <c r="C1250" s="9"/>
      <c r="D1250" s="18"/>
      <c r="E1250" s="14"/>
      <c r="F1250" s="18"/>
      <c r="G1250" s="19"/>
      <c r="H1250" s="19"/>
    </row>
    <row r="1251" spans="1:8" s="3" customFormat="1" ht="12.75" customHeight="1">
      <c r="A1251" s="6"/>
      <c r="C1251" s="9"/>
      <c r="D1251" s="18"/>
      <c r="E1251" s="14"/>
      <c r="F1251" s="18"/>
      <c r="G1251" s="19"/>
      <c r="H1251" s="19"/>
    </row>
    <row r="1252" spans="1:8" s="3" customFormat="1" ht="12.75" customHeight="1">
      <c r="A1252" s="6"/>
      <c r="C1252" s="9"/>
      <c r="D1252" s="18"/>
      <c r="E1252" s="14"/>
      <c r="F1252" s="18"/>
      <c r="G1252" s="19"/>
      <c r="H1252" s="19"/>
    </row>
    <row r="1253" spans="1:8" s="3" customFormat="1" ht="12.75" customHeight="1">
      <c r="A1253" s="6"/>
      <c r="C1253" s="9"/>
      <c r="D1253" s="18"/>
      <c r="E1253" s="14"/>
      <c r="F1253" s="18"/>
      <c r="G1253" s="19"/>
      <c r="H1253" s="19"/>
    </row>
    <row r="1254" spans="1:8" s="3" customFormat="1" ht="12.75" customHeight="1">
      <c r="A1254" s="6"/>
      <c r="C1254" s="9"/>
      <c r="D1254" s="18"/>
      <c r="E1254" s="14"/>
      <c r="F1254" s="18"/>
      <c r="G1254" s="19"/>
      <c r="H1254" s="19"/>
    </row>
    <row r="1255" spans="1:8" s="3" customFormat="1" ht="12.75" customHeight="1">
      <c r="A1255" s="6"/>
      <c r="C1255" s="9"/>
      <c r="D1255" s="18"/>
      <c r="E1255" s="14"/>
      <c r="F1255" s="18"/>
      <c r="G1255" s="19"/>
      <c r="H1255" s="19"/>
    </row>
    <row r="1256" spans="1:8" s="3" customFormat="1" ht="12.75" customHeight="1">
      <c r="A1256" s="6"/>
      <c r="C1256" s="9"/>
      <c r="D1256" s="18"/>
      <c r="E1256" s="14"/>
      <c r="F1256" s="18"/>
      <c r="G1256" s="19"/>
      <c r="H1256" s="19"/>
    </row>
    <row r="1257" spans="1:8" s="3" customFormat="1" ht="12.75" customHeight="1">
      <c r="A1257" s="6"/>
      <c r="C1257" s="9"/>
      <c r="D1257" s="18"/>
      <c r="E1257" s="14"/>
      <c r="F1257" s="18"/>
      <c r="G1257" s="19"/>
      <c r="H1257" s="19"/>
    </row>
    <row r="1258" spans="1:8" s="3" customFormat="1" ht="12.75" customHeight="1">
      <c r="A1258" s="6"/>
      <c r="C1258" s="9"/>
      <c r="D1258" s="18"/>
      <c r="E1258" s="14"/>
      <c r="F1258" s="18"/>
      <c r="G1258" s="19"/>
      <c r="H1258" s="19"/>
    </row>
    <row r="1259" spans="1:8" s="3" customFormat="1" ht="12.75" customHeight="1">
      <c r="A1259" s="6"/>
      <c r="C1259" s="9"/>
      <c r="D1259" s="18"/>
      <c r="E1259" s="14"/>
      <c r="F1259" s="18"/>
      <c r="G1259" s="19"/>
      <c r="H1259" s="19"/>
    </row>
    <row r="1260" spans="1:8" s="3" customFormat="1" ht="12.75" customHeight="1">
      <c r="A1260" s="6"/>
      <c r="C1260" s="9"/>
      <c r="D1260" s="18"/>
      <c r="E1260" s="14"/>
      <c r="F1260" s="18"/>
      <c r="G1260" s="19"/>
      <c r="H1260" s="19"/>
    </row>
    <row r="1261" spans="1:8" s="3" customFormat="1" ht="12.75" customHeight="1">
      <c r="A1261" s="6"/>
      <c r="C1261" s="9"/>
      <c r="D1261" s="18"/>
      <c r="E1261" s="14"/>
      <c r="F1261" s="18"/>
      <c r="G1261" s="19"/>
      <c r="H1261" s="19"/>
    </row>
    <row r="1262" spans="1:8" s="3" customFormat="1" ht="12.75" customHeight="1">
      <c r="A1262" s="6"/>
      <c r="C1262" s="9"/>
      <c r="D1262" s="18"/>
      <c r="E1262" s="14"/>
      <c r="F1262" s="18"/>
      <c r="G1262" s="19"/>
      <c r="H1262" s="19"/>
    </row>
    <row r="1263" spans="1:8" s="3" customFormat="1" ht="12.75" customHeight="1">
      <c r="A1263" s="6"/>
      <c r="C1263" s="9"/>
      <c r="D1263" s="18"/>
      <c r="E1263" s="14"/>
      <c r="F1263" s="18"/>
      <c r="G1263" s="19"/>
      <c r="H1263" s="19"/>
    </row>
    <row r="1264" spans="1:8" s="3" customFormat="1" ht="12.75" customHeight="1">
      <c r="A1264" s="6"/>
      <c r="C1264" s="9"/>
      <c r="D1264" s="18"/>
      <c r="E1264" s="14"/>
      <c r="F1264" s="18"/>
      <c r="G1264" s="19"/>
      <c r="H1264" s="19"/>
    </row>
    <row r="1265" spans="1:8" s="3" customFormat="1" ht="12.75" customHeight="1">
      <c r="A1265" s="6"/>
      <c r="C1265" s="9"/>
      <c r="D1265" s="18"/>
      <c r="E1265" s="14"/>
      <c r="F1265" s="18"/>
      <c r="G1265" s="19"/>
      <c r="H1265" s="19"/>
    </row>
    <row r="1266" spans="1:8" s="3" customFormat="1" ht="12.75" customHeight="1">
      <c r="A1266" s="6"/>
      <c r="C1266" s="9"/>
      <c r="D1266" s="18"/>
      <c r="E1266" s="14"/>
      <c r="F1266" s="18"/>
      <c r="G1266" s="19"/>
      <c r="H1266" s="19"/>
    </row>
    <row r="1267" spans="1:8" s="3" customFormat="1" ht="12.75" customHeight="1">
      <c r="A1267" s="6"/>
      <c r="C1267" s="9"/>
      <c r="D1267" s="18"/>
      <c r="E1267" s="14"/>
      <c r="F1267" s="18"/>
      <c r="G1267" s="19"/>
      <c r="H1267" s="19"/>
    </row>
    <row r="1268" spans="1:8" s="3" customFormat="1" ht="12.75" customHeight="1">
      <c r="A1268" s="6"/>
      <c r="C1268" s="9"/>
      <c r="D1268" s="18"/>
      <c r="E1268" s="14"/>
      <c r="F1268" s="18"/>
      <c r="G1268" s="19"/>
      <c r="H1268" s="19"/>
    </row>
    <row r="1269" spans="1:8" s="3" customFormat="1" ht="12.75" customHeight="1">
      <c r="A1269" s="6"/>
      <c r="C1269" s="9"/>
      <c r="D1269" s="18"/>
      <c r="E1269" s="14"/>
      <c r="F1269" s="18"/>
      <c r="G1269" s="19"/>
      <c r="H1269" s="19"/>
    </row>
    <row r="1270" spans="1:8" s="3" customFormat="1" ht="12.75" customHeight="1">
      <c r="A1270" s="6"/>
      <c r="C1270" s="9"/>
      <c r="D1270" s="18"/>
      <c r="E1270" s="14"/>
      <c r="F1270" s="18"/>
      <c r="G1270" s="19"/>
      <c r="H1270" s="19"/>
    </row>
    <row r="1271" spans="1:8" s="3" customFormat="1" ht="12.75" customHeight="1">
      <c r="A1271" s="6"/>
      <c r="C1271" s="9"/>
      <c r="D1271" s="18"/>
      <c r="E1271" s="14"/>
      <c r="F1271" s="18"/>
      <c r="G1271" s="19"/>
      <c r="H1271" s="19"/>
    </row>
    <row r="1272" spans="1:8" s="3" customFormat="1" ht="12.75" customHeight="1">
      <c r="A1272" s="6"/>
      <c r="C1272" s="9"/>
      <c r="D1272" s="18"/>
      <c r="E1272" s="14"/>
      <c r="F1272" s="18"/>
      <c r="G1272" s="19"/>
      <c r="H1272" s="19"/>
    </row>
    <row r="1273" spans="1:8" s="3" customFormat="1" ht="12.75" customHeight="1">
      <c r="A1273" s="6"/>
      <c r="C1273" s="9"/>
      <c r="D1273" s="18"/>
      <c r="E1273" s="14"/>
      <c r="F1273" s="18"/>
      <c r="G1273" s="19"/>
      <c r="H1273" s="19"/>
    </row>
    <row r="1274" spans="1:8" s="3" customFormat="1" ht="12.75" customHeight="1">
      <c r="A1274" s="6"/>
      <c r="C1274" s="9"/>
      <c r="D1274" s="18"/>
      <c r="E1274" s="14"/>
      <c r="F1274" s="18"/>
      <c r="G1274" s="19"/>
      <c r="H1274" s="19"/>
    </row>
    <row r="1275" spans="1:8" s="3" customFormat="1" ht="12.75" customHeight="1">
      <c r="A1275" s="6"/>
      <c r="C1275" s="9"/>
      <c r="D1275" s="18"/>
      <c r="E1275" s="14"/>
      <c r="F1275" s="18"/>
      <c r="G1275" s="19"/>
      <c r="H1275" s="19"/>
    </row>
    <row r="1276" spans="1:8" s="3" customFormat="1" ht="12.75" customHeight="1">
      <c r="A1276" s="6"/>
      <c r="C1276" s="9"/>
      <c r="D1276" s="18"/>
      <c r="E1276" s="14"/>
      <c r="F1276" s="18"/>
      <c r="G1276" s="19"/>
      <c r="H1276" s="19"/>
    </row>
    <row r="1277" spans="1:8" s="3" customFormat="1" ht="12.75" customHeight="1">
      <c r="A1277" s="6"/>
      <c r="C1277" s="9"/>
      <c r="D1277" s="18"/>
      <c r="E1277" s="14"/>
      <c r="F1277" s="18"/>
      <c r="G1277" s="19"/>
      <c r="H1277" s="19"/>
    </row>
    <row r="1278" spans="1:8" s="3" customFormat="1" ht="12.75" customHeight="1">
      <c r="A1278" s="6"/>
      <c r="C1278" s="9"/>
      <c r="D1278" s="18"/>
      <c r="E1278" s="14"/>
      <c r="F1278" s="18"/>
      <c r="G1278" s="19"/>
      <c r="H1278" s="19"/>
    </row>
    <row r="1279" spans="1:8" s="3" customFormat="1" ht="12.75" customHeight="1">
      <c r="A1279" s="6"/>
      <c r="C1279" s="9"/>
      <c r="D1279" s="18"/>
      <c r="E1279" s="14"/>
      <c r="F1279" s="18"/>
      <c r="G1279" s="19"/>
      <c r="H1279" s="19"/>
    </row>
    <row r="1280" spans="1:8" s="3" customFormat="1" ht="12.75" customHeight="1">
      <c r="A1280" s="6"/>
      <c r="C1280" s="9"/>
      <c r="D1280" s="18"/>
      <c r="E1280" s="14"/>
      <c r="F1280" s="18"/>
      <c r="G1280" s="19"/>
      <c r="H1280" s="19"/>
    </row>
    <row r="1281" spans="1:8" s="3" customFormat="1" ht="12.75" customHeight="1">
      <c r="A1281" s="6"/>
      <c r="C1281" s="9"/>
      <c r="D1281" s="18"/>
      <c r="E1281" s="14"/>
      <c r="F1281" s="18"/>
      <c r="G1281" s="19"/>
      <c r="H1281" s="19"/>
    </row>
    <row r="1282" spans="1:8" s="3" customFormat="1" ht="12.75" customHeight="1">
      <c r="A1282" s="6"/>
      <c r="C1282" s="9"/>
      <c r="D1282" s="18"/>
      <c r="E1282" s="14"/>
      <c r="F1282" s="18"/>
      <c r="G1282" s="19"/>
      <c r="H1282" s="19"/>
    </row>
    <row r="1283" spans="1:8" s="3" customFormat="1" ht="12.75" customHeight="1">
      <c r="A1283" s="6"/>
      <c r="C1283" s="9"/>
      <c r="D1283" s="18"/>
      <c r="E1283" s="14"/>
      <c r="F1283" s="18"/>
      <c r="G1283" s="19"/>
      <c r="H1283" s="19"/>
    </row>
    <row r="1284" spans="1:8" s="3" customFormat="1" ht="12.75" customHeight="1">
      <c r="A1284" s="6"/>
      <c r="C1284" s="9"/>
      <c r="D1284" s="18"/>
      <c r="E1284" s="14"/>
      <c r="F1284" s="18"/>
      <c r="G1284" s="19"/>
      <c r="H1284" s="19"/>
    </row>
    <row r="1285" spans="1:8" s="3" customFormat="1" ht="12.75" customHeight="1">
      <c r="A1285" s="6"/>
      <c r="C1285" s="9"/>
      <c r="D1285" s="18"/>
      <c r="E1285" s="14"/>
      <c r="F1285" s="18"/>
      <c r="G1285" s="19"/>
      <c r="H1285" s="19"/>
    </row>
    <row r="1286" spans="1:8" s="3" customFormat="1" ht="12.75" customHeight="1">
      <c r="A1286" s="6"/>
      <c r="C1286" s="9"/>
      <c r="D1286" s="18"/>
      <c r="E1286" s="14"/>
      <c r="F1286" s="18"/>
      <c r="G1286" s="19"/>
      <c r="H1286" s="19"/>
    </row>
    <row r="1287" spans="1:8" s="3" customFormat="1" ht="12.75" customHeight="1">
      <c r="A1287" s="6"/>
      <c r="C1287" s="9"/>
      <c r="D1287" s="18"/>
      <c r="E1287" s="14"/>
      <c r="F1287" s="18"/>
      <c r="G1287" s="19"/>
      <c r="H1287" s="19"/>
    </row>
    <row r="1288" spans="1:8" s="3" customFormat="1" ht="12.75" customHeight="1">
      <c r="A1288" s="6"/>
      <c r="C1288" s="9"/>
      <c r="D1288" s="18"/>
      <c r="E1288" s="14"/>
      <c r="F1288" s="18"/>
      <c r="G1288" s="19"/>
      <c r="H1288" s="19"/>
    </row>
    <row r="1289" spans="1:8" s="3" customFormat="1" ht="12.75" customHeight="1">
      <c r="A1289" s="6"/>
      <c r="C1289" s="9"/>
      <c r="D1289" s="18"/>
      <c r="E1289" s="14"/>
      <c r="F1289" s="18"/>
      <c r="G1289" s="19"/>
      <c r="H1289" s="19"/>
    </row>
    <row r="1290" spans="1:8" s="3" customFormat="1" ht="12.75" customHeight="1">
      <c r="A1290" s="6"/>
      <c r="C1290" s="9"/>
      <c r="D1290" s="18"/>
      <c r="E1290" s="14"/>
      <c r="F1290" s="18"/>
      <c r="G1290" s="19"/>
      <c r="H1290" s="19"/>
    </row>
    <row r="1291" spans="1:8" s="3" customFormat="1" ht="12.75" customHeight="1">
      <c r="A1291" s="6"/>
      <c r="C1291" s="9"/>
      <c r="D1291" s="18"/>
      <c r="E1291" s="14"/>
      <c r="F1291" s="18"/>
      <c r="G1291" s="19"/>
      <c r="H1291" s="19"/>
    </row>
    <row r="1292" spans="1:8" s="3" customFormat="1" ht="12.75" customHeight="1">
      <c r="A1292" s="6"/>
      <c r="C1292" s="9"/>
      <c r="D1292" s="18"/>
      <c r="E1292" s="14"/>
      <c r="F1292" s="18"/>
      <c r="G1292" s="19"/>
      <c r="H1292" s="19"/>
    </row>
    <row r="1293" spans="1:8" s="3" customFormat="1" ht="12.75" customHeight="1">
      <c r="A1293" s="6"/>
      <c r="C1293" s="9"/>
      <c r="D1293" s="18"/>
      <c r="E1293" s="14"/>
      <c r="F1293" s="18"/>
      <c r="G1293" s="19"/>
      <c r="H1293" s="19"/>
    </row>
    <row r="1294" spans="1:8" s="3" customFormat="1" ht="12.75" customHeight="1">
      <c r="A1294" s="6"/>
      <c r="C1294" s="9"/>
      <c r="D1294" s="18"/>
      <c r="E1294" s="14"/>
      <c r="F1294" s="18"/>
      <c r="G1294" s="19"/>
      <c r="H1294" s="19"/>
    </row>
    <row r="1295" spans="1:8" s="3" customFormat="1" ht="12.75" customHeight="1">
      <c r="A1295" s="6"/>
      <c r="C1295" s="9"/>
      <c r="D1295" s="18"/>
      <c r="E1295" s="14"/>
      <c r="F1295" s="18"/>
      <c r="G1295" s="19"/>
      <c r="H1295" s="19"/>
    </row>
    <row r="1296" spans="1:8" s="3" customFormat="1" ht="12.75" customHeight="1">
      <c r="A1296" s="6"/>
      <c r="C1296" s="9"/>
      <c r="D1296" s="18"/>
      <c r="E1296" s="14"/>
      <c r="F1296" s="18"/>
      <c r="G1296" s="19"/>
      <c r="H1296" s="19"/>
    </row>
    <row r="1297" spans="1:8" s="3" customFormat="1" ht="12.75" customHeight="1">
      <c r="A1297" s="6"/>
      <c r="C1297" s="9"/>
      <c r="D1297" s="18"/>
      <c r="E1297" s="14"/>
      <c r="F1297" s="18"/>
      <c r="G1297" s="19"/>
      <c r="H1297" s="19"/>
    </row>
    <row r="1298" spans="1:8" s="3" customFormat="1" ht="12.75" customHeight="1">
      <c r="A1298" s="6"/>
      <c r="C1298" s="9"/>
      <c r="D1298" s="18"/>
      <c r="E1298" s="14"/>
      <c r="F1298" s="18"/>
      <c r="G1298" s="19"/>
      <c r="H1298" s="19"/>
    </row>
    <row r="1299" spans="1:8" s="3" customFormat="1" ht="12.75" customHeight="1">
      <c r="A1299" s="6"/>
      <c r="C1299" s="9"/>
      <c r="D1299" s="18"/>
      <c r="E1299" s="14"/>
      <c r="F1299" s="18"/>
      <c r="G1299" s="19"/>
      <c r="H1299" s="19"/>
    </row>
    <row r="1300" spans="1:8" s="3" customFormat="1" ht="12.75" customHeight="1">
      <c r="A1300" s="6"/>
      <c r="C1300" s="9"/>
      <c r="D1300" s="18"/>
      <c r="E1300" s="14"/>
      <c r="F1300" s="18"/>
      <c r="G1300" s="19"/>
      <c r="H1300" s="19"/>
    </row>
    <row r="1301" spans="1:8" s="3" customFormat="1" ht="12.75" customHeight="1">
      <c r="A1301" s="6"/>
      <c r="C1301" s="9"/>
      <c r="D1301" s="18"/>
      <c r="E1301" s="14"/>
      <c r="F1301" s="18"/>
      <c r="G1301" s="19"/>
      <c r="H1301" s="19"/>
    </row>
    <row r="1302" spans="1:8" s="3" customFormat="1" ht="12.75" customHeight="1">
      <c r="A1302" s="6"/>
      <c r="C1302" s="9"/>
      <c r="D1302" s="18"/>
      <c r="E1302" s="14"/>
      <c r="F1302" s="18"/>
      <c r="G1302" s="19"/>
      <c r="H1302" s="19"/>
    </row>
    <row r="1303" spans="1:8" s="3" customFormat="1" ht="12.75" customHeight="1">
      <c r="A1303" s="6"/>
      <c r="C1303" s="9"/>
      <c r="D1303" s="18"/>
      <c r="E1303" s="14"/>
      <c r="F1303" s="18"/>
      <c r="G1303" s="19"/>
      <c r="H1303" s="19"/>
    </row>
    <row r="1304" spans="1:8" s="3" customFormat="1" ht="12.75" customHeight="1">
      <c r="A1304" s="6"/>
      <c r="C1304" s="9"/>
      <c r="D1304" s="18"/>
      <c r="E1304" s="14"/>
      <c r="F1304" s="18"/>
      <c r="G1304" s="19"/>
      <c r="H1304" s="19"/>
    </row>
    <row r="1305" spans="1:8" s="3" customFormat="1" ht="12.75" customHeight="1">
      <c r="A1305" s="6"/>
      <c r="C1305" s="9"/>
      <c r="D1305" s="18"/>
      <c r="E1305" s="14"/>
      <c r="F1305" s="18"/>
      <c r="G1305" s="19"/>
      <c r="H1305" s="19"/>
    </row>
    <row r="1306" spans="1:8" s="3" customFormat="1" ht="12.75" customHeight="1">
      <c r="A1306" s="6"/>
      <c r="C1306" s="9"/>
      <c r="D1306" s="18"/>
      <c r="E1306" s="14"/>
      <c r="F1306" s="18"/>
      <c r="G1306" s="19"/>
      <c r="H1306" s="19"/>
    </row>
    <row r="1307" spans="1:8" s="3" customFormat="1" ht="12.75" customHeight="1">
      <c r="A1307" s="6"/>
      <c r="C1307" s="9"/>
      <c r="D1307" s="18"/>
      <c r="E1307" s="14"/>
      <c r="F1307" s="18"/>
      <c r="G1307" s="19"/>
      <c r="H1307" s="19"/>
    </row>
    <row r="1308" spans="1:8" s="3" customFormat="1" ht="12.75" customHeight="1">
      <c r="A1308" s="6"/>
      <c r="C1308" s="9"/>
      <c r="D1308" s="18"/>
      <c r="E1308" s="14"/>
      <c r="F1308" s="18"/>
      <c r="G1308" s="19"/>
      <c r="H1308" s="19"/>
    </row>
    <row r="1309" spans="1:8" s="3" customFormat="1" ht="12.75" customHeight="1">
      <c r="A1309" s="6"/>
      <c r="C1309" s="9"/>
      <c r="D1309" s="18"/>
      <c r="E1309" s="14"/>
      <c r="F1309" s="18"/>
      <c r="G1309" s="19"/>
      <c r="H1309" s="19"/>
    </row>
    <row r="1310" spans="1:8" s="3" customFormat="1" ht="12.75" customHeight="1">
      <c r="A1310" s="6"/>
      <c r="C1310" s="9"/>
      <c r="D1310" s="18"/>
      <c r="E1310" s="14"/>
      <c r="F1310" s="18"/>
      <c r="G1310" s="19"/>
      <c r="H1310" s="19"/>
    </row>
    <row r="1311" spans="1:8" s="3" customFormat="1" ht="12.75" customHeight="1">
      <c r="A1311" s="6"/>
      <c r="C1311" s="9"/>
      <c r="D1311" s="18"/>
      <c r="E1311" s="14"/>
      <c r="F1311" s="18"/>
      <c r="G1311" s="19"/>
      <c r="H1311" s="19"/>
    </row>
    <row r="1312" spans="1:8" s="3" customFormat="1" ht="12.75" customHeight="1">
      <c r="A1312" s="6"/>
      <c r="C1312" s="9"/>
      <c r="D1312" s="18"/>
      <c r="E1312" s="14"/>
      <c r="F1312" s="18"/>
      <c r="G1312" s="19"/>
      <c r="H1312" s="19"/>
    </row>
    <row r="1313" spans="1:8" s="3" customFormat="1" ht="12.75" customHeight="1">
      <c r="A1313" s="6"/>
      <c r="C1313" s="9"/>
      <c r="D1313" s="18"/>
      <c r="E1313" s="14"/>
      <c r="F1313" s="18"/>
      <c r="G1313" s="19"/>
      <c r="H1313" s="19"/>
    </row>
    <row r="1314" spans="1:8" s="3" customFormat="1" ht="12.75" customHeight="1">
      <c r="A1314" s="6"/>
      <c r="C1314" s="9"/>
      <c r="D1314" s="18"/>
      <c r="E1314" s="14"/>
      <c r="F1314" s="18"/>
      <c r="G1314" s="19"/>
      <c r="H1314" s="19"/>
    </row>
    <row r="1315" spans="1:8" s="3" customFormat="1" ht="12.75" customHeight="1">
      <c r="A1315" s="6"/>
      <c r="C1315" s="9"/>
      <c r="D1315" s="18"/>
      <c r="E1315" s="14"/>
      <c r="F1315" s="18"/>
      <c r="G1315" s="19"/>
      <c r="H1315" s="19"/>
    </row>
    <row r="1316" spans="1:8" s="3" customFormat="1" ht="12.75" customHeight="1">
      <c r="A1316" s="6"/>
      <c r="C1316" s="9"/>
      <c r="D1316" s="18"/>
      <c r="E1316" s="14"/>
      <c r="F1316" s="18"/>
      <c r="G1316" s="19"/>
      <c r="H1316" s="19"/>
    </row>
    <row r="1317" spans="1:8" s="3" customFormat="1" ht="12.75" customHeight="1">
      <c r="A1317" s="6"/>
      <c r="C1317" s="9"/>
      <c r="D1317" s="18"/>
      <c r="E1317" s="14"/>
      <c r="F1317" s="18"/>
      <c r="G1317" s="19"/>
      <c r="H1317" s="19"/>
    </row>
    <row r="1318" spans="1:8" s="3" customFormat="1" ht="12.75" customHeight="1">
      <c r="A1318" s="6"/>
      <c r="C1318" s="9"/>
      <c r="D1318" s="18"/>
      <c r="E1318" s="14"/>
      <c r="F1318" s="18"/>
      <c r="G1318" s="19"/>
      <c r="H1318" s="19"/>
    </row>
    <row r="1319" spans="1:8" s="3" customFormat="1" ht="12.75" customHeight="1">
      <c r="A1319" s="6"/>
      <c r="C1319" s="9"/>
      <c r="D1319" s="18"/>
      <c r="E1319" s="14"/>
      <c r="F1319" s="18"/>
      <c r="G1319" s="19"/>
      <c r="H1319" s="19"/>
    </row>
    <row r="1320" spans="1:8" s="3" customFormat="1" ht="12.75" customHeight="1">
      <c r="A1320" s="6"/>
      <c r="C1320" s="9"/>
      <c r="D1320" s="18"/>
      <c r="E1320" s="14"/>
      <c r="F1320" s="18"/>
      <c r="G1320" s="19"/>
      <c r="H1320" s="19"/>
    </row>
    <row r="1321" spans="1:8" s="3" customFormat="1" ht="12.75" customHeight="1">
      <c r="A1321" s="6"/>
      <c r="C1321" s="9"/>
      <c r="D1321" s="18"/>
      <c r="E1321" s="14"/>
      <c r="F1321" s="18"/>
      <c r="G1321" s="19"/>
      <c r="H1321" s="19"/>
    </row>
    <row r="1322" spans="1:8" s="3" customFormat="1" ht="12.75" customHeight="1">
      <c r="A1322" s="6"/>
      <c r="C1322" s="9"/>
      <c r="D1322" s="18"/>
      <c r="E1322" s="14"/>
      <c r="F1322" s="18"/>
      <c r="G1322" s="19"/>
      <c r="H1322" s="19"/>
    </row>
    <row r="1323" spans="1:8" s="3" customFormat="1" ht="12.75" customHeight="1">
      <c r="A1323" s="6"/>
      <c r="C1323" s="9"/>
      <c r="D1323" s="18"/>
      <c r="E1323" s="14"/>
      <c r="F1323" s="18"/>
      <c r="G1323" s="19"/>
      <c r="H1323" s="19"/>
    </row>
    <row r="1324" spans="1:8" s="3" customFormat="1" ht="12.75" customHeight="1">
      <c r="A1324" s="6"/>
      <c r="C1324" s="9"/>
      <c r="D1324" s="18"/>
      <c r="E1324" s="14"/>
      <c r="F1324" s="18"/>
      <c r="G1324" s="19"/>
      <c r="H1324" s="19"/>
    </row>
    <row r="1325" spans="1:8" s="3" customFormat="1" ht="12.75" customHeight="1">
      <c r="A1325" s="6"/>
      <c r="C1325" s="9"/>
      <c r="D1325" s="18"/>
      <c r="E1325" s="14"/>
      <c r="F1325" s="18"/>
      <c r="G1325" s="19"/>
      <c r="H1325" s="19"/>
    </row>
    <row r="1326" spans="1:8" s="3" customFormat="1" ht="12.75" customHeight="1">
      <c r="A1326" s="6"/>
      <c r="C1326" s="9"/>
      <c r="D1326" s="18"/>
      <c r="E1326" s="14"/>
      <c r="F1326" s="18"/>
      <c r="G1326" s="19"/>
      <c r="H1326" s="19"/>
    </row>
    <row r="1327" spans="1:8" s="3" customFormat="1" ht="12.75" customHeight="1">
      <c r="A1327" s="6"/>
      <c r="C1327" s="9"/>
      <c r="D1327" s="18"/>
      <c r="E1327" s="14"/>
      <c r="F1327" s="18"/>
      <c r="G1327" s="19"/>
      <c r="H1327" s="19"/>
    </row>
    <row r="1328" spans="1:8" s="3" customFormat="1" ht="12.75" customHeight="1">
      <c r="A1328" s="6"/>
      <c r="C1328" s="9"/>
      <c r="D1328" s="18"/>
      <c r="E1328" s="14"/>
      <c r="F1328" s="18"/>
      <c r="G1328" s="19"/>
      <c r="H1328" s="19"/>
    </row>
    <row r="1329" spans="1:8" s="3" customFormat="1" ht="12.75" customHeight="1">
      <c r="A1329" s="6"/>
      <c r="C1329" s="9"/>
      <c r="D1329" s="18"/>
      <c r="E1329" s="14"/>
      <c r="F1329" s="18"/>
      <c r="G1329" s="19"/>
      <c r="H1329" s="19"/>
    </row>
    <row r="1330" spans="1:8" s="3" customFormat="1" ht="12.75" customHeight="1">
      <c r="A1330" s="6"/>
      <c r="C1330" s="9"/>
      <c r="D1330" s="18"/>
      <c r="E1330" s="14"/>
      <c r="F1330" s="18"/>
      <c r="G1330" s="19"/>
      <c r="H1330" s="19"/>
    </row>
    <row r="1331" spans="1:8" s="3" customFormat="1" ht="12.75" customHeight="1">
      <c r="A1331" s="6"/>
      <c r="C1331" s="9"/>
      <c r="D1331" s="18"/>
      <c r="E1331" s="14"/>
      <c r="F1331" s="18"/>
      <c r="G1331" s="19"/>
      <c r="H1331" s="19"/>
    </row>
    <row r="1332" spans="1:8" s="3" customFormat="1" ht="12.75" customHeight="1">
      <c r="A1332" s="6"/>
      <c r="C1332" s="9"/>
      <c r="D1332" s="18"/>
      <c r="E1332" s="14"/>
      <c r="F1332" s="18"/>
      <c r="G1332" s="19"/>
      <c r="H1332" s="19"/>
    </row>
    <row r="1333" spans="1:8" s="3" customFormat="1" ht="12.75" customHeight="1">
      <c r="A1333" s="6"/>
      <c r="C1333" s="9"/>
      <c r="D1333" s="18"/>
      <c r="E1333" s="14"/>
      <c r="F1333" s="18"/>
      <c r="G1333" s="19"/>
      <c r="H1333" s="19"/>
    </row>
    <row r="1334" spans="1:8" s="3" customFormat="1" ht="12.75" customHeight="1">
      <c r="A1334" s="6"/>
      <c r="C1334" s="9"/>
      <c r="D1334" s="18"/>
      <c r="E1334" s="14"/>
      <c r="F1334" s="18"/>
      <c r="G1334" s="19"/>
      <c r="H1334" s="19"/>
    </row>
    <row r="1335" spans="1:8" s="3" customFormat="1" ht="12.75" customHeight="1">
      <c r="A1335" s="6"/>
      <c r="C1335" s="9"/>
      <c r="D1335" s="18"/>
      <c r="E1335" s="14"/>
      <c r="F1335" s="18"/>
      <c r="G1335" s="19"/>
      <c r="H1335" s="19"/>
    </row>
    <row r="1336" spans="1:8" s="3" customFormat="1" ht="12.75" customHeight="1">
      <c r="A1336" s="6"/>
      <c r="C1336" s="9"/>
      <c r="D1336" s="18"/>
      <c r="E1336" s="14"/>
      <c r="F1336" s="18"/>
      <c r="G1336" s="19"/>
      <c r="H1336" s="19"/>
    </row>
    <row r="1337" spans="1:8" s="3" customFormat="1" ht="12.75" customHeight="1">
      <c r="A1337" s="6"/>
      <c r="C1337" s="9"/>
      <c r="D1337" s="18"/>
      <c r="E1337" s="14"/>
      <c r="F1337" s="18"/>
      <c r="G1337" s="19"/>
      <c r="H1337" s="19"/>
    </row>
    <row r="1338" spans="1:8" s="3" customFormat="1" ht="12.75" customHeight="1">
      <c r="A1338" s="6"/>
      <c r="C1338" s="9"/>
      <c r="D1338" s="18"/>
      <c r="E1338" s="14"/>
      <c r="F1338" s="18"/>
      <c r="G1338" s="19"/>
      <c r="H1338" s="19"/>
    </row>
    <row r="1339" spans="1:8" s="3" customFormat="1" ht="12.75" customHeight="1">
      <c r="A1339" s="6"/>
      <c r="C1339" s="9"/>
      <c r="D1339" s="18"/>
      <c r="E1339" s="14"/>
      <c r="F1339" s="18"/>
      <c r="G1339" s="19"/>
      <c r="H1339" s="19"/>
    </row>
    <row r="1340" spans="1:8" s="3" customFormat="1" ht="12.75" customHeight="1">
      <c r="A1340" s="6"/>
      <c r="C1340" s="9"/>
      <c r="D1340" s="18"/>
      <c r="E1340" s="14"/>
      <c r="F1340" s="18"/>
      <c r="G1340" s="19"/>
      <c r="H1340" s="19"/>
    </row>
    <row r="1341" spans="1:8" s="3" customFormat="1" ht="12.75" customHeight="1">
      <c r="A1341" s="6"/>
      <c r="C1341" s="9"/>
      <c r="D1341" s="18"/>
      <c r="E1341" s="14"/>
      <c r="F1341" s="18"/>
      <c r="G1341" s="19"/>
      <c r="H1341" s="19"/>
    </row>
    <row r="1342" spans="1:8" s="3" customFormat="1" ht="12.75" customHeight="1">
      <c r="A1342" s="6"/>
      <c r="C1342" s="9"/>
      <c r="D1342" s="18"/>
      <c r="E1342" s="14"/>
      <c r="F1342" s="18"/>
      <c r="G1342" s="19"/>
      <c r="H1342" s="19"/>
    </row>
    <row r="1343" spans="1:8" s="3" customFormat="1" ht="12.75" customHeight="1">
      <c r="A1343" s="6"/>
      <c r="C1343" s="9"/>
      <c r="D1343" s="18"/>
      <c r="E1343" s="14"/>
      <c r="F1343" s="18"/>
      <c r="G1343" s="19"/>
      <c r="H1343" s="19"/>
    </row>
    <row r="1344" spans="1:8" s="3" customFormat="1" ht="12.75" customHeight="1">
      <c r="A1344" s="6"/>
      <c r="C1344" s="9"/>
      <c r="D1344" s="18"/>
      <c r="E1344" s="14"/>
      <c r="F1344" s="18"/>
      <c r="G1344" s="19"/>
      <c r="H1344" s="19"/>
    </row>
    <row r="1345" spans="1:8" s="3" customFormat="1" ht="12.75" customHeight="1">
      <c r="A1345" s="6"/>
      <c r="C1345" s="9"/>
      <c r="D1345" s="18"/>
      <c r="E1345" s="14"/>
      <c r="F1345" s="18"/>
      <c r="G1345" s="19"/>
      <c r="H1345" s="19"/>
    </row>
    <row r="1346" spans="1:8" s="3" customFormat="1" ht="12.75" customHeight="1">
      <c r="A1346" s="6"/>
      <c r="C1346" s="9"/>
      <c r="D1346" s="18"/>
      <c r="E1346" s="14"/>
      <c r="F1346" s="18"/>
      <c r="G1346" s="19"/>
      <c r="H1346" s="19"/>
    </row>
    <row r="1347" spans="1:8" s="3" customFormat="1" ht="12.75" customHeight="1">
      <c r="A1347" s="6"/>
      <c r="C1347" s="9"/>
      <c r="D1347" s="18"/>
      <c r="E1347" s="14"/>
      <c r="F1347" s="18"/>
      <c r="G1347" s="19"/>
      <c r="H1347" s="19"/>
    </row>
    <row r="1348" spans="1:8" s="3" customFormat="1" ht="12.75" customHeight="1">
      <c r="A1348" s="6"/>
      <c r="C1348" s="9"/>
      <c r="D1348" s="18"/>
      <c r="E1348" s="14"/>
      <c r="F1348" s="18"/>
      <c r="G1348" s="19"/>
      <c r="H1348" s="19"/>
    </row>
    <row r="1349" spans="1:8" s="3" customFormat="1" ht="12.75" customHeight="1">
      <c r="A1349" s="6"/>
      <c r="C1349" s="9"/>
      <c r="D1349" s="18"/>
      <c r="E1349" s="14"/>
      <c r="F1349" s="18"/>
      <c r="G1349" s="19"/>
      <c r="H1349" s="19"/>
    </row>
    <row r="1350" spans="1:8" s="3" customFormat="1" ht="12.75" customHeight="1">
      <c r="A1350" s="6"/>
      <c r="C1350" s="9"/>
      <c r="D1350" s="18"/>
      <c r="E1350" s="14"/>
      <c r="F1350" s="18"/>
      <c r="G1350" s="19"/>
      <c r="H1350" s="19"/>
    </row>
    <row r="1351" spans="1:8" s="3" customFormat="1" ht="12.75" customHeight="1">
      <c r="A1351" s="6"/>
      <c r="C1351" s="9"/>
      <c r="D1351" s="18"/>
      <c r="E1351" s="14"/>
      <c r="F1351" s="18"/>
      <c r="G1351" s="19"/>
      <c r="H1351" s="19"/>
    </row>
    <row r="1352" spans="1:8" s="3" customFormat="1" ht="12.75" customHeight="1">
      <c r="A1352" s="6"/>
      <c r="C1352" s="9"/>
      <c r="D1352" s="18"/>
      <c r="E1352" s="14"/>
      <c r="F1352" s="18"/>
      <c r="G1352" s="19"/>
      <c r="H1352" s="19"/>
    </row>
    <row r="1353" spans="1:8" s="3" customFormat="1" ht="12.75" customHeight="1">
      <c r="A1353" s="6"/>
      <c r="C1353" s="9"/>
      <c r="D1353" s="18"/>
      <c r="E1353" s="14"/>
      <c r="F1353" s="18"/>
      <c r="G1353" s="19"/>
      <c r="H1353" s="19"/>
    </row>
    <row r="1354" spans="1:8" s="3" customFormat="1" ht="12.75" customHeight="1">
      <c r="A1354" s="6"/>
      <c r="C1354" s="9"/>
      <c r="D1354" s="18"/>
      <c r="E1354" s="14"/>
      <c r="F1354" s="18"/>
      <c r="G1354" s="19"/>
      <c r="H1354" s="19"/>
    </row>
    <row r="1355" spans="1:8" s="3" customFormat="1" ht="12.75" customHeight="1">
      <c r="A1355" s="6"/>
      <c r="C1355" s="9"/>
      <c r="D1355" s="18"/>
      <c r="E1355" s="14"/>
      <c r="F1355" s="18"/>
      <c r="G1355" s="19"/>
      <c r="H1355" s="19"/>
    </row>
    <row r="1356" spans="1:8" s="3" customFormat="1" ht="12.75" customHeight="1">
      <c r="A1356" s="6"/>
      <c r="C1356" s="9"/>
      <c r="D1356" s="18"/>
      <c r="E1356" s="14"/>
      <c r="F1356" s="18"/>
      <c r="G1356" s="19"/>
      <c r="H1356" s="19"/>
    </row>
    <row r="1357" spans="1:8" s="3" customFormat="1" ht="12.75" customHeight="1">
      <c r="A1357" s="6"/>
      <c r="C1357" s="9"/>
      <c r="D1357" s="18"/>
      <c r="E1357" s="14"/>
      <c r="F1357" s="18"/>
      <c r="G1357" s="19"/>
      <c r="H1357" s="19"/>
    </row>
    <row r="1358" spans="1:8" s="3" customFormat="1" ht="12.75" customHeight="1">
      <c r="A1358" s="6"/>
      <c r="C1358" s="9"/>
      <c r="D1358" s="18"/>
      <c r="E1358" s="14"/>
      <c r="F1358" s="18"/>
      <c r="G1358" s="19"/>
      <c r="H1358" s="19"/>
    </row>
    <row r="1359" spans="1:8" s="3" customFormat="1" ht="12.75" customHeight="1">
      <c r="A1359" s="6"/>
      <c r="C1359" s="9"/>
      <c r="D1359" s="18"/>
      <c r="E1359" s="14"/>
      <c r="F1359" s="18"/>
      <c r="G1359" s="19"/>
      <c r="H1359" s="19"/>
    </row>
    <row r="1360" spans="1:8" s="3" customFormat="1" ht="12.75" customHeight="1">
      <c r="A1360" s="6"/>
      <c r="C1360" s="9"/>
      <c r="D1360" s="18"/>
      <c r="E1360" s="14"/>
      <c r="F1360" s="18"/>
      <c r="G1360" s="19"/>
      <c r="H1360" s="19"/>
    </row>
    <row r="1361" spans="1:8" s="3" customFormat="1" ht="12.75" customHeight="1">
      <c r="A1361" s="6"/>
      <c r="C1361" s="9"/>
      <c r="D1361" s="18"/>
      <c r="E1361" s="14"/>
      <c r="F1361" s="18"/>
      <c r="G1361" s="19"/>
      <c r="H1361" s="19"/>
    </row>
    <row r="1362" spans="1:8" s="3" customFormat="1" ht="12.75" customHeight="1">
      <c r="A1362" s="6"/>
      <c r="C1362" s="9"/>
      <c r="D1362" s="18"/>
      <c r="E1362" s="14"/>
      <c r="F1362" s="18"/>
      <c r="G1362" s="19"/>
      <c r="H1362" s="19"/>
    </row>
    <row r="1363" spans="1:8" s="3" customFormat="1" ht="12.75" customHeight="1">
      <c r="A1363" s="6"/>
      <c r="C1363" s="9"/>
      <c r="D1363" s="18"/>
      <c r="E1363" s="14"/>
      <c r="F1363" s="18"/>
      <c r="G1363" s="19"/>
      <c r="H1363" s="19"/>
    </row>
    <row r="1364" spans="1:8" s="3" customFormat="1" ht="12.75" customHeight="1">
      <c r="A1364" s="6"/>
      <c r="C1364" s="9"/>
      <c r="D1364" s="18"/>
      <c r="E1364" s="14"/>
      <c r="F1364" s="18"/>
      <c r="G1364" s="19"/>
      <c r="H1364" s="19"/>
    </row>
    <row r="1365" spans="1:8" s="3" customFormat="1" ht="12.75" customHeight="1">
      <c r="A1365" s="6"/>
      <c r="C1365" s="9"/>
      <c r="D1365" s="18"/>
      <c r="E1365" s="14"/>
      <c r="F1365" s="18"/>
      <c r="G1365" s="19"/>
      <c r="H1365" s="19"/>
    </row>
    <row r="1366" spans="1:8" s="3" customFormat="1" ht="12.75" customHeight="1">
      <c r="A1366" s="6"/>
      <c r="C1366" s="9"/>
      <c r="D1366" s="18"/>
      <c r="E1366" s="14"/>
      <c r="F1366" s="18"/>
      <c r="G1366" s="19"/>
      <c r="H1366" s="19"/>
    </row>
    <row r="1367" spans="1:8" s="3" customFormat="1" ht="12.75" customHeight="1">
      <c r="A1367" s="6"/>
      <c r="C1367" s="9"/>
      <c r="D1367" s="18"/>
      <c r="E1367" s="14"/>
      <c r="F1367" s="18"/>
      <c r="G1367" s="19"/>
      <c r="H1367" s="19"/>
    </row>
    <row r="1368" spans="1:8" s="3" customFormat="1" ht="12.75" customHeight="1">
      <c r="A1368" s="6"/>
      <c r="C1368" s="9"/>
      <c r="D1368" s="18"/>
      <c r="E1368" s="14"/>
      <c r="F1368" s="18"/>
      <c r="G1368" s="19"/>
      <c r="H1368" s="19"/>
    </row>
    <row r="1369" spans="1:8" s="3" customFormat="1" ht="12.75" customHeight="1">
      <c r="A1369" s="6"/>
      <c r="C1369" s="9"/>
      <c r="D1369" s="18"/>
      <c r="E1369" s="14"/>
      <c r="F1369" s="18"/>
      <c r="G1369" s="19"/>
      <c r="H1369" s="19"/>
    </row>
    <row r="1370" spans="1:8" s="3" customFormat="1" ht="12.75" customHeight="1">
      <c r="A1370" s="6"/>
      <c r="C1370" s="9"/>
      <c r="D1370" s="18"/>
      <c r="E1370" s="14"/>
      <c r="F1370" s="18"/>
      <c r="G1370" s="19"/>
      <c r="H1370" s="19"/>
    </row>
    <row r="1371" spans="1:8" s="3" customFormat="1" ht="12.75" customHeight="1">
      <c r="A1371" s="6"/>
      <c r="C1371" s="9"/>
      <c r="D1371" s="18"/>
      <c r="E1371" s="14"/>
      <c r="F1371" s="18"/>
      <c r="G1371" s="19"/>
      <c r="H1371" s="19"/>
    </row>
    <row r="1372" spans="1:8" s="3" customFormat="1" ht="12.75" customHeight="1">
      <c r="A1372" s="6"/>
      <c r="C1372" s="9"/>
      <c r="D1372" s="18"/>
      <c r="E1372" s="14"/>
      <c r="F1372" s="18"/>
      <c r="G1372" s="19"/>
      <c r="H1372" s="19"/>
    </row>
    <row r="1373" spans="1:8" s="3" customFormat="1" ht="12.75" customHeight="1">
      <c r="A1373" s="6"/>
      <c r="C1373" s="9"/>
      <c r="D1373" s="18"/>
      <c r="E1373" s="14"/>
      <c r="F1373" s="18"/>
      <c r="G1373" s="19"/>
      <c r="H1373" s="19"/>
    </row>
    <row r="1374" spans="1:8" s="3" customFormat="1" ht="12.75" customHeight="1">
      <c r="A1374" s="6"/>
      <c r="C1374" s="9"/>
      <c r="D1374" s="18"/>
      <c r="E1374" s="14"/>
      <c r="F1374" s="18"/>
      <c r="G1374" s="19"/>
      <c r="H1374" s="19"/>
    </row>
    <row r="1375" spans="1:8" s="3" customFormat="1" ht="12.75" customHeight="1">
      <c r="A1375" s="6"/>
      <c r="C1375" s="9"/>
      <c r="D1375" s="18"/>
      <c r="E1375" s="14"/>
      <c r="F1375" s="18"/>
      <c r="G1375" s="19"/>
      <c r="H1375" s="19"/>
    </row>
    <row r="1376" spans="1:8" s="3" customFormat="1" ht="12.75" customHeight="1">
      <c r="A1376" s="6"/>
      <c r="C1376" s="9"/>
      <c r="D1376" s="18"/>
      <c r="E1376" s="14"/>
      <c r="F1376" s="18"/>
      <c r="G1376" s="19"/>
      <c r="H1376" s="19"/>
    </row>
    <row r="1377" spans="1:8" s="3" customFormat="1" ht="12.75" customHeight="1">
      <c r="A1377" s="6"/>
      <c r="C1377" s="9"/>
      <c r="D1377" s="18"/>
      <c r="E1377" s="14"/>
      <c r="F1377" s="18"/>
      <c r="G1377" s="19"/>
      <c r="H1377" s="19"/>
    </row>
    <row r="1378" spans="1:8" s="3" customFormat="1" ht="12.75" customHeight="1">
      <c r="A1378" s="6"/>
      <c r="C1378" s="9"/>
      <c r="D1378" s="18"/>
      <c r="E1378" s="14"/>
      <c r="F1378" s="18"/>
      <c r="G1378" s="19"/>
      <c r="H1378" s="19"/>
    </row>
    <row r="1379" spans="1:8" s="3" customFormat="1" ht="12.75" customHeight="1">
      <c r="A1379" s="6"/>
      <c r="C1379" s="9"/>
      <c r="D1379" s="18"/>
      <c r="E1379" s="14"/>
      <c r="F1379" s="18"/>
      <c r="G1379" s="19"/>
      <c r="H1379" s="19"/>
    </row>
    <row r="1380" spans="1:8" s="3" customFormat="1" ht="12.75" customHeight="1">
      <c r="A1380" s="6"/>
      <c r="C1380" s="9"/>
      <c r="D1380" s="18"/>
      <c r="E1380" s="14"/>
      <c r="F1380" s="18"/>
      <c r="G1380" s="19"/>
      <c r="H1380" s="19"/>
    </row>
    <row r="1381" spans="1:8" s="3" customFormat="1" ht="12.75" customHeight="1">
      <c r="A1381" s="6"/>
      <c r="C1381" s="9"/>
      <c r="D1381" s="18"/>
      <c r="E1381" s="14"/>
      <c r="F1381" s="18"/>
      <c r="G1381" s="19"/>
      <c r="H1381" s="19"/>
    </row>
    <row r="1382" spans="1:8" s="3" customFormat="1" ht="12.75" customHeight="1">
      <c r="A1382" s="6"/>
      <c r="C1382" s="9"/>
      <c r="D1382" s="18"/>
      <c r="E1382" s="14"/>
      <c r="F1382" s="18"/>
      <c r="G1382" s="19"/>
      <c r="H1382" s="19"/>
    </row>
    <row r="1383" spans="1:8" s="3" customFormat="1" ht="12.75" customHeight="1">
      <c r="A1383" s="6"/>
      <c r="C1383" s="9"/>
      <c r="D1383" s="18"/>
      <c r="E1383" s="14"/>
      <c r="F1383" s="18"/>
      <c r="G1383" s="19"/>
      <c r="H1383" s="19"/>
    </row>
    <row r="1384" spans="1:8" s="3" customFormat="1" ht="12.75" customHeight="1">
      <c r="A1384" s="6"/>
      <c r="C1384" s="9"/>
      <c r="D1384" s="18"/>
      <c r="E1384" s="14"/>
      <c r="F1384" s="18"/>
      <c r="G1384" s="19"/>
      <c r="H1384" s="19"/>
    </row>
    <row r="1385" spans="1:8" s="3" customFormat="1" ht="12.75" customHeight="1">
      <c r="A1385" s="6"/>
      <c r="C1385" s="9"/>
      <c r="D1385" s="18"/>
      <c r="E1385" s="14"/>
      <c r="F1385" s="18"/>
      <c r="G1385" s="19"/>
      <c r="H1385" s="19"/>
    </row>
    <row r="1386" spans="1:8" s="3" customFormat="1" ht="12.75" customHeight="1">
      <c r="A1386" s="6"/>
      <c r="C1386" s="9"/>
      <c r="D1386" s="18"/>
      <c r="E1386" s="14"/>
      <c r="F1386" s="18"/>
      <c r="G1386" s="19"/>
      <c r="H1386" s="19"/>
    </row>
    <row r="1387" spans="1:8" s="3" customFormat="1" ht="12.75" customHeight="1">
      <c r="A1387" s="6"/>
      <c r="C1387" s="9"/>
      <c r="D1387" s="18"/>
      <c r="E1387" s="14"/>
      <c r="F1387" s="18"/>
      <c r="G1387" s="19"/>
      <c r="H1387" s="19"/>
    </row>
    <row r="1388" spans="1:8" s="3" customFormat="1" ht="12.75" customHeight="1">
      <c r="A1388" s="6"/>
      <c r="C1388" s="9"/>
      <c r="D1388" s="18"/>
      <c r="E1388" s="14"/>
      <c r="F1388" s="18"/>
      <c r="G1388" s="19"/>
      <c r="H1388" s="19"/>
    </row>
    <row r="1389" spans="1:8" s="3" customFormat="1" ht="12.75" customHeight="1">
      <c r="A1389" s="6"/>
      <c r="C1389" s="9"/>
      <c r="D1389" s="18"/>
      <c r="E1389" s="14"/>
      <c r="F1389" s="18"/>
      <c r="G1389" s="19"/>
      <c r="H1389" s="19"/>
    </row>
    <row r="1390" spans="1:8" s="3" customFormat="1" ht="12.75" customHeight="1">
      <c r="A1390" s="6"/>
      <c r="C1390" s="9"/>
      <c r="D1390" s="18"/>
      <c r="E1390" s="14"/>
      <c r="F1390" s="18"/>
      <c r="G1390" s="19"/>
      <c r="H1390" s="19"/>
    </row>
    <row r="1391" spans="1:8" s="3" customFormat="1" ht="12.75" customHeight="1">
      <c r="A1391" s="6"/>
      <c r="C1391" s="9"/>
      <c r="D1391" s="18"/>
      <c r="E1391" s="14"/>
      <c r="F1391" s="18"/>
      <c r="G1391" s="19"/>
      <c r="H1391" s="19"/>
    </row>
    <row r="1392" spans="1:8" s="3" customFormat="1" ht="12.75" customHeight="1">
      <c r="A1392" s="6"/>
      <c r="C1392" s="9"/>
      <c r="D1392" s="18"/>
      <c r="E1392" s="14"/>
      <c r="F1392" s="18"/>
      <c r="G1392" s="19"/>
      <c r="H1392" s="19"/>
    </row>
    <row r="1393" spans="1:8" s="3" customFormat="1" ht="12.75" customHeight="1">
      <c r="A1393" s="6"/>
      <c r="C1393" s="9"/>
      <c r="D1393" s="18"/>
      <c r="E1393" s="14"/>
      <c r="F1393" s="18"/>
      <c r="G1393" s="19"/>
      <c r="H1393" s="19"/>
    </row>
    <row r="1394" spans="1:8" s="3" customFormat="1" ht="12.75" customHeight="1">
      <c r="A1394" s="6"/>
      <c r="C1394" s="9"/>
      <c r="D1394" s="18"/>
      <c r="E1394" s="14"/>
      <c r="F1394" s="18"/>
      <c r="G1394" s="19"/>
      <c r="H1394" s="19"/>
    </row>
    <row r="1395" spans="1:8" s="3" customFormat="1" ht="12.75" customHeight="1">
      <c r="A1395" s="6"/>
      <c r="C1395" s="9"/>
      <c r="D1395" s="18"/>
      <c r="E1395" s="14"/>
      <c r="F1395" s="18"/>
      <c r="G1395" s="19"/>
      <c r="H1395" s="19"/>
    </row>
    <row r="1396" spans="1:8" s="3" customFormat="1" ht="12.75" customHeight="1">
      <c r="A1396" s="6"/>
      <c r="C1396" s="9"/>
      <c r="D1396" s="18"/>
      <c r="E1396" s="14"/>
      <c r="F1396" s="18"/>
      <c r="G1396" s="19"/>
      <c r="H1396" s="19"/>
    </row>
    <row r="1397" spans="1:8" s="3" customFormat="1" ht="12.75" customHeight="1">
      <c r="A1397" s="6"/>
      <c r="C1397" s="9"/>
      <c r="D1397" s="18"/>
      <c r="E1397" s="14"/>
      <c r="F1397" s="18"/>
      <c r="G1397" s="19"/>
      <c r="H1397" s="19"/>
    </row>
    <row r="1398" spans="1:8" s="3" customFormat="1" ht="12.75" customHeight="1">
      <c r="A1398" s="6"/>
      <c r="C1398" s="9"/>
      <c r="D1398" s="18"/>
      <c r="E1398" s="14"/>
      <c r="F1398" s="18"/>
      <c r="G1398" s="19"/>
      <c r="H1398" s="19"/>
    </row>
    <row r="1399" spans="1:8" s="3" customFormat="1" ht="12.75" customHeight="1">
      <c r="A1399" s="6"/>
      <c r="C1399" s="9"/>
      <c r="D1399" s="18"/>
      <c r="E1399" s="14"/>
      <c r="F1399" s="18"/>
      <c r="G1399" s="19"/>
      <c r="H1399" s="19"/>
    </row>
    <row r="1400" spans="1:8" s="3" customFormat="1" ht="12.75" customHeight="1">
      <c r="A1400" s="6"/>
      <c r="C1400" s="9"/>
      <c r="D1400" s="18"/>
      <c r="E1400" s="14"/>
      <c r="F1400" s="18"/>
      <c r="G1400" s="19"/>
      <c r="H1400" s="19"/>
    </row>
    <row r="1401" spans="1:8" s="3" customFormat="1" ht="12.75" customHeight="1">
      <c r="A1401" s="6"/>
      <c r="C1401" s="9"/>
      <c r="D1401" s="18"/>
      <c r="E1401" s="14"/>
      <c r="F1401" s="18"/>
      <c r="G1401" s="19"/>
      <c r="H1401" s="19"/>
    </row>
    <row r="1402" spans="1:8" s="3" customFormat="1" ht="12.75" customHeight="1">
      <c r="A1402" s="6"/>
      <c r="C1402" s="9"/>
      <c r="D1402" s="18"/>
      <c r="E1402" s="14"/>
      <c r="F1402" s="18"/>
      <c r="G1402" s="19"/>
      <c r="H1402" s="19"/>
    </row>
    <row r="1403" spans="1:8" s="3" customFormat="1" ht="12.75" customHeight="1">
      <c r="A1403" s="6"/>
      <c r="C1403" s="9"/>
      <c r="D1403" s="18"/>
      <c r="E1403" s="14"/>
      <c r="F1403" s="18"/>
      <c r="G1403" s="19"/>
      <c r="H1403" s="19"/>
    </row>
    <row r="1404" spans="1:8" s="3" customFormat="1" ht="12.75" customHeight="1">
      <c r="A1404" s="6"/>
      <c r="C1404" s="9"/>
      <c r="D1404" s="18"/>
      <c r="E1404" s="14"/>
      <c r="F1404" s="18"/>
      <c r="G1404" s="19"/>
      <c r="H1404" s="19"/>
    </row>
    <row r="1405" spans="1:8" s="3" customFormat="1" ht="12.75" customHeight="1">
      <c r="A1405" s="6"/>
      <c r="C1405" s="9"/>
      <c r="D1405" s="18"/>
      <c r="E1405" s="14"/>
      <c r="F1405" s="18"/>
      <c r="G1405" s="19"/>
      <c r="H1405" s="19"/>
    </row>
    <row r="1406" spans="1:8" s="3" customFormat="1" ht="12.75" customHeight="1">
      <c r="A1406" s="6"/>
      <c r="C1406" s="9"/>
      <c r="D1406" s="18"/>
      <c r="E1406" s="14"/>
      <c r="F1406" s="18"/>
      <c r="G1406" s="19"/>
      <c r="H1406" s="19"/>
    </row>
    <row r="1407" spans="1:8" s="3" customFormat="1" ht="12.75" customHeight="1">
      <c r="A1407" s="6"/>
      <c r="C1407" s="9"/>
      <c r="D1407" s="18"/>
      <c r="E1407" s="14"/>
      <c r="F1407" s="18"/>
      <c r="G1407" s="19"/>
      <c r="H1407" s="19"/>
    </row>
    <row r="1408" spans="1:8" s="3" customFormat="1" ht="12.75" customHeight="1">
      <c r="A1408" s="6"/>
      <c r="C1408" s="9"/>
      <c r="D1408" s="18"/>
      <c r="E1408" s="14"/>
      <c r="F1408" s="18"/>
      <c r="G1408" s="19"/>
      <c r="H1408" s="19"/>
    </row>
    <row r="1409" spans="1:8" s="3" customFormat="1" ht="12.75" customHeight="1">
      <c r="A1409" s="6"/>
      <c r="C1409" s="9"/>
      <c r="D1409" s="18"/>
      <c r="E1409" s="14"/>
      <c r="F1409" s="18"/>
      <c r="G1409" s="19"/>
      <c r="H1409" s="19"/>
    </row>
    <row r="1410" spans="1:8" s="3" customFormat="1" ht="12.75" customHeight="1">
      <c r="A1410" s="6"/>
      <c r="C1410" s="9"/>
      <c r="D1410" s="18"/>
      <c r="E1410" s="14"/>
      <c r="F1410" s="18"/>
      <c r="G1410" s="19"/>
      <c r="H1410" s="19"/>
    </row>
    <row r="1411" spans="1:8" s="3" customFormat="1" ht="12.75" customHeight="1">
      <c r="A1411" s="6"/>
      <c r="C1411" s="9"/>
      <c r="D1411" s="18"/>
      <c r="E1411" s="14"/>
      <c r="F1411" s="18"/>
      <c r="G1411" s="19"/>
      <c r="H1411" s="19"/>
    </row>
    <row r="1412" spans="1:8" s="3" customFormat="1" ht="12.75" customHeight="1">
      <c r="A1412" s="6"/>
      <c r="C1412" s="9"/>
      <c r="D1412" s="18"/>
      <c r="E1412" s="14"/>
      <c r="F1412" s="18"/>
      <c r="G1412" s="19"/>
      <c r="H1412" s="19"/>
    </row>
    <row r="1413" spans="1:8" s="3" customFormat="1" ht="12.75" customHeight="1">
      <c r="A1413" s="6"/>
      <c r="C1413" s="9"/>
      <c r="D1413" s="18"/>
      <c r="E1413" s="14"/>
      <c r="F1413" s="18"/>
      <c r="G1413" s="19"/>
      <c r="H1413" s="19"/>
    </row>
    <row r="1414" spans="1:8" s="3" customFormat="1" ht="12.75" customHeight="1">
      <c r="A1414" s="6"/>
      <c r="C1414" s="9"/>
      <c r="D1414" s="18"/>
      <c r="E1414" s="14"/>
      <c r="F1414" s="18"/>
      <c r="G1414" s="19"/>
      <c r="H1414" s="19"/>
    </row>
    <row r="1415" spans="1:8" s="3" customFormat="1" ht="12.75" customHeight="1">
      <c r="A1415" s="6"/>
      <c r="C1415" s="9"/>
      <c r="D1415" s="18"/>
      <c r="E1415" s="14"/>
      <c r="F1415" s="18"/>
      <c r="G1415" s="19"/>
      <c r="H1415" s="19"/>
    </row>
    <row r="1416" spans="1:8" s="3" customFormat="1" ht="12.75" customHeight="1">
      <c r="A1416" s="6"/>
      <c r="C1416" s="9"/>
      <c r="D1416" s="18"/>
      <c r="E1416" s="14"/>
      <c r="F1416" s="18"/>
      <c r="G1416" s="19"/>
      <c r="H1416" s="19"/>
    </row>
    <row r="1417" spans="1:8" s="3" customFormat="1" ht="12.75" customHeight="1">
      <c r="A1417" s="6"/>
      <c r="C1417" s="9"/>
      <c r="D1417" s="18"/>
      <c r="E1417" s="14"/>
      <c r="F1417" s="18"/>
      <c r="G1417" s="19"/>
      <c r="H1417" s="19"/>
    </row>
    <row r="1418" spans="1:8" s="3" customFormat="1" ht="12.75" customHeight="1">
      <c r="A1418" s="6"/>
      <c r="C1418" s="9"/>
      <c r="D1418" s="18"/>
      <c r="E1418" s="14"/>
      <c r="F1418" s="18"/>
      <c r="G1418" s="19"/>
      <c r="H1418" s="19"/>
    </row>
    <row r="1419" spans="1:8" s="3" customFormat="1" ht="12.75" customHeight="1">
      <c r="A1419" s="6"/>
      <c r="C1419" s="9"/>
      <c r="D1419" s="18"/>
      <c r="E1419" s="14"/>
      <c r="F1419" s="18"/>
      <c r="G1419" s="19"/>
      <c r="H1419" s="19"/>
    </row>
    <row r="1420" spans="1:8" s="3" customFormat="1" ht="12.75" customHeight="1">
      <c r="A1420" s="6"/>
      <c r="C1420" s="9"/>
      <c r="D1420" s="18"/>
      <c r="E1420" s="14"/>
      <c r="F1420" s="18"/>
      <c r="G1420" s="19"/>
      <c r="H1420" s="19"/>
    </row>
    <row r="1421" spans="1:8" s="3" customFormat="1" ht="12.75" customHeight="1">
      <c r="A1421" s="6"/>
      <c r="C1421" s="9"/>
      <c r="D1421" s="18"/>
      <c r="E1421" s="14"/>
      <c r="F1421" s="18"/>
      <c r="G1421" s="19"/>
      <c r="H1421" s="19"/>
    </row>
    <row r="1422" spans="1:8" s="3" customFormat="1" ht="12.75" customHeight="1">
      <c r="A1422" s="6"/>
      <c r="C1422" s="9"/>
      <c r="D1422" s="18"/>
      <c r="E1422" s="14"/>
      <c r="F1422" s="18"/>
      <c r="G1422" s="19"/>
      <c r="H1422" s="19"/>
    </row>
    <row r="1423" spans="1:8" s="3" customFormat="1" ht="12.75" customHeight="1">
      <c r="A1423" s="6"/>
      <c r="C1423" s="9"/>
      <c r="D1423" s="18"/>
      <c r="E1423" s="14"/>
      <c r="F1423" s="18"/>
      <c r="G1423" s="19"/>
      <c r="H1423" s="19"/>
    </row>
    <row r="1424" spans="1:8" s="3" customFormat="1" ht="12.75" customHeight="1">
      <c r="A1424" s="6"/>
      <c r="C1424" s="9"/>
      <c r="D1424" s="18"/>
      <c r="E1424" s="14"/>
      <c r="F1424" s="18"/>
      <c r="G1424" s="19"/>
      <c r="H1424" s="19"/>
    </row>
    <row r="1425" spans="1:8" s="3" customFormat="1" ht="12.75" customHeight="1">
      <c r="A1425" s="6"/>
      <c r="C1425" s="9"/>
      <c r="D1425" s="18"/>
      <c r="E1425" s="14"/>
      <c r="F1425" s="18"/>
      <c r="G1425" s="19"/>
      <c r="H1425" s="19"/>
    </row>
    <row r="1426" spans="1:8" s="3" customFormat="1" ht="12.75" customHeight="1">
      <c r="A1426" s="6"/>
      <c r="C1426" s="9"/>
      <c r="D1426" s="18"/>
      <c r="E1426" s="14"/>
      <c r="F1426" s="18"/>
      <c r="G1426" s="19"/>
      <c r="H1426" s="19"/>
    </row>
    <row r="1427" spans="1:8" s="3" customFormat="1" ht="12.75" customHeight="1">
      <c r="A1427" s="6"/>
      <c r="C1427" s="9"/>
      <c r="D1427" s="18"/>
      <c r="E1427" s="14"/>
      <c r="F1427" s="18"/>
      <c r="G1427" s="19"/>
      <c r="H1427" s="19"/>
    </row>
    <row r="1428" spans="1:8" s="3" customFormat="1" ht="12.75" customHeight="1">
      <c r="A1428" s="6"/>
      <c r="C1428" s="9"/>
      <c r="D1428" s="18"/>
      <c r="E1428" s="14"/>
      <c r="F1428" s="18"/>
      <c r="G1428" s="19"/>
      <c r="H1428" s="19"/>
    </row>
    <row r="1429" spans="1:8" s="3" customFormat="1" ht="12.75" customHeight="1">
      <c r="A1429" s="6"/>
      <c r="C1429" s="9"/>
      <c r="D1429" s="18"/>
      <c r="E1429" s="14"/>
      <c r="F1429" s="18"/>
      <c r="G1429" s="19"/>
      <c r="H1429" s="19"/>
    </row>
    <row r="1430" spans="1:8" s="3" customFormat="1" ht="12.75" customHeight="1">
      <c r="A1430" s="6"/>
      <c r="C1430" s="9"/>
      <c r="D1430" s="18"/>
      <c r="E1430" s="14"/>
      <c r="F1430" s="18"/>
      <c r="G1430" s="19"/>
      <c r="H1430" s="19"/>
    </row>
    <row r="1431" spans="1:8" s="3" customFormat="1" ht="12.75" customHeight="1">
      <c r="A1431" s="6"/>
      <c r="C1431" s="9"/>
      <c r="D1431" s="18"/>
      <c r="E1431" s="14"/>
      <c r="F1431" s="18"/>
      <c r="G1431" s="19"/>
      <c r="H1431" s="19"/>
    </row>
    <row r="1432" spans="1:8" s="3" customFormat="1" ht="12.75" customHeight="1">
      <c r="A1432" s="6"/>
      <c r="C1432" s="9"/>
      <c r="D1432" s="18"/>
      <c r="E1432" s="14"/>
      <c r="F1432" s="18"/>
      <c r="G1432" s="19"/>
      <c r="H1432" s="19"/>
    </row>
    <row r="1433" spans="1:8" s="3" customFormat="1" ht="12.75" customHeight="1">
      <c r="A1433" s="6"/>
      <c r="C1433" s="9"/>
      <c r="D1433" s="18"/>
      <c r="E1433" s="14"/>
      <c r="F1433" s="18"/>
      <c r="G1433" s="19"/>
      <c r="H1433" s="19"/>
    </row>
    <row r="1434" spans="1:8" s="3" customFormat="1" ht="12.75" customHeight="1">
      <c r="A1434" s="6"/>
      <c r="C1434" s="9"/>
      <c r="D1434" s="18"/>
      <c r="E1434" s="14"/>
      <c r="F1434" s="18"/>
      <c r="G1434" s="19"/>
      <c r="H1434" s="19"/>
    </row>
    <row r="1435" spans="1:8" s="3" customFormat="1" ht="12.75" customHeight="1">
      <c r="A1435" s="6"/>
      <c r="C1435" s="9"/>
      <c r="D1435" s="18"/>
      <c r="E1435" s="14"/>
      <c r="F1435" s="18"/>
      <c r="G1435" s="19"/>
      <c r="H1435" s="19"/>
    </row>
    <row r="1436" spans="1:8" s="3" customFormat="1" ht="12.75" customHeight="1">
      <c r="A1436" s="6"/>
      <c r="C1436" s="9"/>
      <c r="D1436" s="18"/>
      <c r="E1436" s="14"/>
      <c r="F1436" s="18"/>
      <c r="G1436" s="19"/>
      <c r="H1436" s="19"/>
    </row>
    <row r="1437" spans="1:8" s="3" customFormat="1" ht="12.75" customHeight="1">
      <c r="A1437" s="6"/>
      <c r="C1437" s="9"/>
      <c r="D1437" s="18"/>
      <c r="E1437" s="14"/>
      <c r="F1437" s="18"/>
      <c r="G1437" s="19"/>
      <c r="H1437" s="19"/>
    </row>
    <row r="1438" spans="1:8" s="3" customFormat="1" ht="12.75" customHeight="1">
      <c r="A1438" s="6"/>
      <c r="C1438" s="9"/>
      <c r="D1438" s="18"/>
      <c r="E1438" s="14"/>
      <c r="F1438" s="18"/>
      <c r="G1438" s="19"/>
      <c r="H1438" s="19"/>
    </row>
    <row r="1439" spans="1:8" s="3" customFormat="1" ht="12.75" customHeight="1">
      <c r="A1439" s="6"/>
      <c r="C1439" s="9"/>
      <c r="D1439" s="18"/>
      <c r="E1439" s="14"/>
      <c r="F1439" s="18"/>
      <c r="G1439" s="19"/>
      <c r="H1439" s="19"/>
    </row>
    <row r="1440" spans="1:8" s="3" customFormat="1" ht="12.75" customHeight="1">
      <c r="A1440" s="6"/>
      <c r="C1440" s="9"/>
      <c r="D1440" s="18"/>
      <c r="E1440" s="14"/>
      <c r="F1440" s="18"/>
      <c r="G1440" s="19"/>
      <c r="H1440" s="19"/>
    </row>
    <row r="1441" spans="1:8" s="3" customFormat="1" ht="12.75" customHeight="1">
      <c r="A1441" s="6"/>
      <c r="C1441" s="9"/>
      <c r="D1441" s="18"/>
      <c r="E1441" s="14"/>
      <c r="F1441" s="18"/>
      <c r="G1441" s="19"/>
      <c r="H1441" s="19"/>
    </row>
    <row r="1442" spans="1:8" s="3" customFormat="1" ht="12.75" customHeight="1">
      <c r="A1442" s="6"/>
      <c r="C1442" s="9"/>
      <c r="D1442" s="18"/>
      <c r="E1442" s="14"/>
      <c r="F1442" s="18"/>
      <c r="G1442" s="19"/>
      <c r="H1442" s="19"/>
    </row>
    <row r="1443" spans="1:8" s="3" customFormat="1" ht="12.75" customHeight="1">
      <c r="A1443" s="6"/>
      <c r="C1443" s="9"/>
      <c r="D1443" s="18"/>
      <c r="E1443" s="14"/>
      <c r="F1443" s="18"/>
      <c r="G1443" s="19"/>
      <c r="H1443" s="19"/>
    </row>
    <row r="1444" spans="1:8" s="3" customFormat="1" ht="12.75" customHeight="1">
      <c r="A1444" s="6"/>
      <c r="C1444" s="9"/>
      <c r="D1444" s="18"/>
      <c r="E1444" s="14"/>
      <c r="F1444" s="18"/>
      <c r="G1444" s="19"/>
      <c r="H1444" s="19"/>
    </row>
    <row r="1445" spans="1:8" s="3" customFormat="1" ht="12.75" customHeight="1">
      <c r="A1445" s="6"/>
      <c r="C1445" s="9"/>
      <c r="D1445" s="18"/>
      <c r="E1445" s="14"/>
      <c r="F1445" s="18"/>
      <c r="G1445" s="19"/>
      <c r="H1445" s="19"/>
    </row>
    <row r="1446" spans="1:8" s="3" customFormat="1" ht="12.75" customHeight="1">
      <c r="A1446" s="6"/>
      <c r="C1446" s="9"/>
      <c r="D1446" s="18"/>
      <c r="E1446" s="14"/>
      <c r="F1446" s="18"/>
      <c r="G1446" s="19"/>
      <c r="H1446" s="19"/>
    </row>
    <row r="1447" spans="1:8" s="3" customFormat="1" ht="12.75" customHeight="1">
      <c r="A1447" s="6"/>
      <c r="C1447" s="9"/>
      <c r="D1447" s="18"/>
      <c r="E1447" s="14"/>
      <c r="F1447" s="18"/>
      <c r="G1447" s="19"/>
      <c r="H1447" s="19"/>
    </row>
    <row r="1448" spans="1:8" s="3" customFormat="1" ht="12.75" customHeight="1">
      <c r="A1448" s="6"/>
      <c r="C1448" s="9"/>
      <c r="D1448" s="18"/>
      <c r="E1448" s="14"/>
      <c r="F1448" s="18"/>
      <c r="G1448" s="19"/>
      <c r="H1448" s="19"/>
    </row>
    <row r="1449" spans="1:8" s="3" customFormat="1" ht="12.75" customHeight="1">
      <c r="A1449" s="6"/>
      <c r="C1449" s="9"/>
      <c r="D1449" s="18"/>
      <c r="E1449" s="14"/>
      <c r="F1449" s="18"/>
      <c r="G1449" s="19"/>
      <c r="H1449" s="19"/>
    </row>
    <row r="1450" spans="1:8" s="3" customFormat="1" ht="12.75" customHeight="1">
      <c r="A1450" s="6"/>
      <c r="C1450" s="9"/>
      <c r="D1450" s="18"/>
      <c r="E1450" s="14"/>
      <c r="F1450" s="18"/>
      <c r="G1450" s="19"/>
      <c r="H1450" s="19"/>
    </row>
    <row r="1451" spans="1:8" s="3" customFormat="1" ht="12.75" customHeight="1">
      <c r="A1451" s="6"/>
      <c r="C1451" s="9"/>
      <c r="D1451" s="18"/>
      <c r="E1451" s="14"/>
      <c r="F1451" s="18"/>
      <c r="G1451" s="19"/>
      <c r="H1451" s="19"/>
    </row>
    <row r="1452" spans="1:8" s="3" customFormat="1" ht="12.75" customHeight="1">
      <c r="A1452" s="6"/>
      <c r="C1452" s="9"/>
      <c r="D1452" s="18"/>
      <c r="E1452" s="14"/>
      <c r="F1452" s="18"/>
      <c r="G1452" s="19"/>
      <c r="H1452" s="19"/>
    </row>
    <row r="1453" spans="1:8" s="3" customFormat="1" ht="12.75" customHeight="1">
      <c r="A1453" s="6"/>
      <c r="C1453" s="9"/>
      <c r="D1453" s="18"/>
      <c r="E1453" s="14"/>
      <c r="F1453" s="18"/>
      <c r="G1453" s="19"/>
      <c r="H1453" s="19"/>
    </row>
    <row r="1454" spans="1:8" s="3" customFormat="1" ht="12.75" customHeight="1">
      <c r="A1454" s="6"/>
      <c r="C1454" s="9"/>
      <c r="D1454" s="18"/>
      <c r="E1454" s="14"/>
      <c r="F1454" s="18"/>
      <c r="G1454" s="19"/>
      <c r="H1454" s="19"/>
    </row>
    <row r="1455" spans="1:8" s="3" customFormat="1" ht="12.75" customHeight="1">
      <c r="A1455" s="6"/>
      <c r="C1455" s="9"/>
      <c r="D1455" s="18"/>
      <c r="E1455" s="14"/>
      <c r="F1455" s="18"/>
      <c r="G1455" s="19"/>
      <c r="H1455" s="19"/>
    </row>
    <row r="1456" spans="1:8" s="3" customFormat="1" ht="12.75" customHeight="1">
      <c r="A1456" s="6"/>
      <c r="C1456" s="9"/>
      <c r="D1456" s="18"/>
      <c r="E1456" s="14"/>
      <c r="F1456" s="18"/>
      <c r="G1456" s="19"/>
      <c r="H1456" s="19"/>
    </row>
    <row r="1457" spans="1:8" s="3" customFormat="1" ht="12.75" customHeight="1">
      <c r="A1457" s="6"/>
      <c r="C1457" s="9"/>
      <c r="D1457" s="18"/>
      <c r="E1457" s="14"/>
      <c r="F1457" s="18"/>
      <c r="G1457" s="19"/>
      <c r="H1457" s="19"/>
    </row>
    <row r="1458" spans="1:8" s="3" customFormat="1" ht="12.75" customHeight="1">
      <c r="A1458" s="6"/>
      <c r="C1458" s="9"/>
      <c r="D1458" s="18"/>
      <c r="E1458" s="14"/>
      <c r="F1458" s="18"/>
      <c r="G1458" s="19"/>
      <c r="H1458" s="19"/>
    </row>
    <row r="1459" spans="1:8" s="3" customFormat="1" ht="12.75" customHeight="1">
      <c r="A1459" s="6"/>
      <c r="C1459" s="9"/>
      <c r="D1459" s="18"/>
      <c r="E1459" s="14"/>
      <c r="F1459" s="18"/>
      <c r="G1459" s="19"/>
      <c r="H1459" s="19"/>
    </row>
    <row r="1460" spans="1:8" s="3" customFormat="1" ht="12.75" customHeight="1">
      <c r="A1460" s="6"/>
      <c r="C1460" s="9"/>
      <c r="D1460" s="18"/>
      <c r="E1460" s="14"/>
      <c r="F1460" s="18"/>
      <c r="G1460" s="19"/>
      <c r="H1460" s="19"/>
    </row>
    <row r="1461" spans="1:8" s="3" customFormat="1" ht="12.75" customHeight="1">
      <c r="A1461" s="6"/>
      <c r="C1461" s="9"/>
      <c r="D1461" s="18"/>
      <c r="E1461" s="14"/>
      <c r="F1461" s="18"/>
      <c r="G1461" s="19"/>
      <c r="H1461" s="19"/>
    </row>
    <row r="1462" spans="1:8" s="3" customFormat="1" ht="12.75" customHeight="1">
      <c r="A1462" s="6"/>
      <c r="C1462" s="9"/>
      <c r="D1462" s="18"/>
      <c r="E1462" s="14"/>
      <c r="F1462" s="18"/>
      <c r="G1462" s="19"/>
      <c r="H1462" s="19"/>
    </row>
    <row r="1463" spans="1:8" s="3" customFormat="1" ht="12.75" customHeight="1">
      <c r="A1463" s="6"/>
      <c r="C1463" s="9"/>
      <c r="D1463" s="18"/>
      <c r="E1463" s="14"/>
      <c r="F1463" s="18"/>
      <c r="G1463" s="19"/>
      <c r="H1463" s="19"/>
    </row>
    <row r="1464" spans="1:8" s="3" customFormat="1" ht="12.75" customHeight="1">
      <c r="A1464" s="6"/>
      <c r="C1464" s="9"/>
      <c r="D1464" s="18"/>
      <c r="E1464" s="14"/>
      <c r="F1464" s="18"/>
      <c r="G1464" s="19"/>
      <c r="H1464" s="19"/>
    </row>
    <row r="1465" spans="1:8" s="3" customFormat="1" ht="12.75" customHeight="1">
      <c r="A1465" s="6"/>
      <c r="C1465" s="9"/>
      <c r="D1465" s="18"/>
      <c r="E1465" s="14"/>
      <c r="F1465" s="18"/>
      <c r="G1465" s="19"/>
      <c r="H1465" s="19"/>
    </row>
    <row r="1466" spans="1:8" s="3" customFormat="1" ht="12.75" customHeight="1">
      <c r="A1466" s="6"/>
      <c r="C1466" s="9"/>
      <c r="D1466" s="18"/>
      <c r="E1466" s="14"/>
      <c r="F1466" s="18"/>
      <c r="G1466" s="19"/>
      <c r="H1466" s="19"/>
    </row>
    <row r="1467" spans="1:8" s="3" customFormat="1" ht="12.75" customHeight="1">
      <c r="A1467" s="6"/>
      <c r="C1467" s="9"/>
      <c r="D1467" s="18"/>
      <c r="E1467" s="14"/>
      <c r="F1467" s="18"/>
      <c r="G1467" s="19"/>
      <c r="H1467" s="19"/>
    </row>
    <row r="1468" spans="1:8" s="3" customFormat="1" ht="12.75" customHeight="1">
      <c r="A1468" s="6"/>
      <c r="C1468" s="9"/>
      <c r="D1468" s="18"/>
      <c r="E1468" s="14"/>
      <c r="F1468" s="18"/>
      <c r="G1468" s="19"/>
      <c r="H1468" s="19"/>
    </row>
    <row r="1469" spans="1:8" s="3" customFormat="1" ht="12.75" customHeight="1">
      <c r="A1469" s="6"/>
      <c r="C1469" s="9"/>
      <c r="D1469" s="18"/>
      <c r="E1469" s="14"/>
      <c r="F1469" s="18"/>
      <c r="G1469" s="19"/>
      <c r="H1469" s="19"/>
    </row>
    <row r="1470" spans="1:8" s="3" customFormat="1" ht="12.75" customHeight="1">
      <c r="A1470" s="6"/>
      <c r="C1470" s="9"/>
      <c r="D1470" s="18"/>
      <c r="E1470" s="14"/>
      <c r="F1470" s="18"/>
      <c r="G1470" s="19"/>
      <c r="H1470" s="19"/>
    </row>
    <row r="1471" spans="1:8" s="3" customFormat="1" ht="12.75" customHeight="1">
      <c r="A1471" s="6"/>
      <c r="C1471" s="9"/>
      <c r="D1471" s="18"/>
      <c r="E1471" s="14"/>
      <c r="F1471" s="18"/>
      <c r="G1471" s="19"/>
      <c r="H1471" s="19"/>
    </row>
    <row r="1472" spans="1:8" s="3" customFormat="1" ht="12.75" customHeight="1">
      <c r="A1472" s="6"/>
      <c r="C1472" s="9"/>
      <c r="D1472" s="18"/>
      <c r="E1472" s="14"/>
      <c r="F1472" s="18"/>
      <c r="G1472" s="19"/>
      <c r="H1472" s="19"/>
    </row>
    <row r="1473" spans="1:8" s="3" customFormat="1" ht="12.75" customHeight="1">
      <c r="A1473" s="6"/>
      <c r="C1473" s="9"/>
      <c r="D1473" s="18"/>
      <c r="E1473" s="14"/>
      <c r="F1473" s="18"/>
      <c r="G1473" s="19"/>
      <c r="H1473" s="19"/>
    </row>
    <row r="1474" spans="1:8" s="3" customFormat="1" ht="12.75" customHeight="1">
      <c r="A1474" s="6"/>
      <c r="C1474" s="9"/>
      <c r="D1474" s="18"/>
      <c r="E1474" s="14"/>
      <c r="F1474" s="18"/>
      <c r="G1474" s="19"/>
      <c r="H1474" s="19"/>
    </row>
    <row r="1475" spans="1:8" s="3" customFormat="1" ht="12.75" customHeight="1">
      <c r="A1475" s="6"/>
      <c r="C1475" s="9"/>
      <c r="D1475" s="18"/>
      <c r="E1475" s="14"/>
      <c r="F1475" s="18"/>
      <c r="G1475" s="19"/>
      <c r="H1475" s="19"/>
    </row>
    <row r="1476" spans="1:8" s="3" customFormat="1" ht="12.75" customHeight="1">
      <c r="A1476" s="6"/>
      <c r="C1476" s="9"/>
      <c r="D1476" s="18"/>
      <c r="E1476" s="14"/>
      <c r="F1476" s="18"/>
      <c r="G1476" s="19"/>
      <c r="H1476" s="19"/>
    </row>
    <row r="1477" spans="1:8" s="3" customFormat="1" ht="12.75" customHeight="1">
      <c r="A1477" s="6"/>
      <c r="C1477" s="9"/>
      <c r="D1477" s="18"/>
      <c r="E1477" s="14"/>
      <c r="F1477" s="18"/>
      <c r="G1477" s="19"/>
      <c r="H1477" s="19"/>
    </row>
    <row r="1478" spans="1:8" s="3" customFormat="1" ht="12.75" customHeight="1">
      <c r="A1478" s="6"/>
      <c r="C1478" s="9"/>
      <c r="D1478" s="18"/>
      <c r="E1478" s="14"/>
      <c r="F1478" s="18"/>
      <c r="G1478" s="19"/>
      <c r="H1478" s="19"/>
    </row>
    <row r="1479" spans="1:8" s="3" customFormat="1" ht="12.75" customHeight="1">
      <c r="A1479" s="6"/>
      <c r="C1479" s="9"/>
      <c r="D1479" s="18"/>
      <c r="E1479" s="14"/>
      <c r="F1479" s="18"/>
      <c r="G1479" s="19"/>
      <c r="H1479" s="19"/>
    </row>
    <row r="1480" spans="1:8" s="3" customFormat="1" ht="12.75" customHeight="1">
      <c r="A1480" s="6"/>
      <c r="C1480" s="9"/>
      <c r="D1480" s="18"/>
      <c r="E1480" s="14"/>
      <c r="F1480" s="18"/>
      <c r="G1480" s="19"/>
      <c r="H1480" s="19"/>
    </row>
    <row r="1481" spans="1:8" s="3" customFormat="1" ht="12.75" customHeight="1">
      <c r="A1481" s="6"/>
      <c r="C1481" s="9"/>
      <c r="D1481" s="18"/>
      <c r="E1481" s="14"/>
      <c r="F1481" s="18"/>
      <c r="G1481" s="19"/>
      <c r="H1481" s="19"/>
    </row>
    <row r="1482" spans="1:8" s="3" customFormat="1" ht="12.75" customHeight="1">
      <c r="A1482" s="6"/>
      <c r="C1482" s="9"/>
      <c r="D1482" s="18"/>
      <c r="E1482" s="14"/>
      <c r="F1482" s="18"/>
      <c r="G1482" s="19"/>
      <c r="H1482" s="19"/>
    </row>
    <row r="1483" spans="1:8" s="3" customFormat="1" ht="12.75" customHeight="1">
      <c r="A1483" s="6"/>
      <c r="C1483" s="9"/>
      <c r="D1483" s="18"/>
      <c r="E1483" s="14"/>
      <c r="F1483" s="18"/>
      <c r="G1483" s="19"/>
      <c r="H1483" s="19"/>
    </row>
    <row r="1484" spans="1:8" s="3" customFormat="1" ht="12.75" customHeight="1">
      <c r="A1484" s="6"/>
      <c r="C1484" s="9"/>
      <c r="D1484" s="18"/>
      <c r="E1484" s="14"/>
      <c r="F1484" s="18"/>
      <c r="G1484" s="19"/>
      <c r="H1484" s="19"/>
    </row>
    <row r="1485" spans="1:8" s="3" customFormat="1" ht="12.75" customHeight="1">
      <c r="A1485" s="6"/>
      <c r="C1485" s="9"/>
      <c r="D1485" s="18"/>
      <c r="E1485" s="14"/>
      <c r="F1485" s="18"/>
      <c r="G1485" s="19"/>
      <c r="H1485" s="19"/>
    </row>
    <row r="1486" spans="1:8" s="3" customFormat="1" ht="12.75" customHeight="1">
      <c r="A1486" s="6"/>
      <c r="C1486" s="9"/>
      <c r="D1486" s="18"/>
      <c r="E1486" s="14"/>
      <c r="F1486" s="18"/>
      <c r="G1486" s="19"/>
      <c r="H1486" s="19"/>
    </row>
    <row r="1487" spans="1:8" s="3" customFormat="1" ht="12.75" customHeight="1">
      <c r="A1487" s="6"/>
      <c r="C1487" s="9"/>
      <c r="D1487" s="18"/>
      <c r="E1487" s="14"/>
      <c r="F1487" s="18"/>
      <c r="G1487" s="19"/>
      <c r="H1487" s="19"/>
    </row>
    <row r="1488" spans="1:8" s="3" customFormat="1" ht="12.75" customHeight="1">
      <c r="A1488" s="6"/>
      <c r="C1488" s="9"/>
      <c r="D1488" s="18"/>
      <c r="E1488" s="14"/>
      <c r="F1488" s="18"/>
      <c r="G1488" s="19"/>
      <c r="H1488" s="19"/>
    </row>
    <row r="1489" spans="1:8" s="3" customFormat="1" ht="12.75" customHeight="1">
      <c r="A1489" s="6"/>
      <c r="C1489" s="9"/>
      <c r="D1489" s="18"/>
      <c r="E1489" s="14"/>
      <c r="F1489" s="18"/>
      <c r="G1489" s="19"/>
      <c r="H1489" s="19"/>
    </row>
    <row r="1490" spans="1:8" s="3" customFormat="1" ht="12.75" customHeight="1">
      <c r="A1490" s="6"/>
      <c r="C1490" s="9"/>
      <c r="D1490" s="18"/>
      <c r="E1490" s="14"/>
      <c r="F1490" s="18"/>
      <c r="G1490" s="19"/>
      <c r="H1490" s="19"/>
    </row>
    <row r="1491" spans="1:8" s="3" customFormat="1" ht="12.75" customHeight="1">
      <c r="A1491" s="6"/>
      <c r="C1491" s="9"/>
      <c r="D1491" s="18"/>
      <c r="E1491" s="14"/>
      <c r="F1491" s="18"/>
      <c r="G1491" s="19"/>
      <c r="H1491" s="19"/>
    </row>
    <row r="1492" spans="1:8" s="3" customFormat="1" ht="12.75" customHeight="1">
      <c r="A1492" s="6"/>
      <c r="C1492" s="9"/>
      <c r="D1492" s="18"/>
      <c r="E1492" s="14"/>
      <c r="F1492" s="18"/>
      <c r="G1492" s="19"/>
      <c r="H1492" s="19"/>
    </row>
    <row r="1493" spans="1:8" s="3" customFormat="1" ht="12.75" customHeight="1">
      <c r="A1493" s="6"/>
      <c r="C1493" s="9"/>
      <c r="D1493" s="18"/>
      <c r="E1493" s="14"/>
      <c r="F1493" s="18"/>
      <c r="G1493" s="19"/>
      <c r="H1493" s="19"/>
    </row>
    <row r="1494" spans="1:8" s="3" customFormat="1" ht="12.75" customHeight="1">
      <c r="A1494" s="6"/>
      <c r="C1494" s="9"/>
      <c r="D1494" s="18"/>
      <c r="E1494" s="14"/>
      <c r="F1494" s="18"/>
      <c r="G1494" s="19"/>
      <c r="H1494" s="19"/>
    </row>
    <row r="1495" spans="1:8" s="3" customFormat="1" ht="12.75" customHeight="1">
      <c r="A1495" s="6"/>
      <c r="C1495" s="9"/>
      <c r="D1495" s="18"/>
      <c r="E1495" s="14"/>
      <c r="F1495" s="18"/>
      <c r="G1495" s="19"/>
      <c r="H1495" s="19"/>
    </row>
    <row r="1496" spans="1:8" s="3" customFormat="1" ht="12.75" customHeight="1">
      <c r="A1496" s="6"/>
      <c r="C1496" s="9"/>
      <c r="D1496" s="18"/>
      <c r="E1496" s="14"/>
      <c r="F1496" s="18"/>
      <c r="G1496" s="19"/>
      <c r="H1496" s="19"/>
    </row>
    <row r="1497" spans="1:8" s="3" customFormat="1" ht="12.75" customHeight="1">
      <c r="A1497" s="6"/>
      <c r="C1497" s="9"/>
      <c r="D1497" s="18"/>
      <c r="E1497" s="14"/>
      <c r="F1497" s="18"/>
      <c r="G1497" s="19"/>
      <c r="H1497" s="19"/>
    </row>
    <row r="1498" spans="1:8" s="3" customFormat="1" ht="12.75" customHeight="1">
      <c r="A1498" s="6"/>
      <c r="C1498" s="9"/>
      <c r="D1498" s="18"/>
      <c r="E1498" s="14"/>
      <c r="F1498" s="18"/>
      <c r="G1498" s="19"/>
      <c r="H1498" s="19"/>
    </row>
    <row r="1499" spans="1:8" s="3" customFormat="1" ht="12.75" customHeight="1">
      <c r="A1499" s="6"/>
      <c r="C1499" s="9"/>
      <c r="D1499" s="18"/>
      <c r="E1499" s="14"/>
      <c r="F1499" s="18"/>
      <c r="G1499" s="19"/>
      <c r="H1499" s="19"/>
    </row>
    <row r="1500" spans="1:8" s="3" customFormat="1" ht="12.75" customHeight="1">
      <c r="A1500" s="6"/>
      <c r="C1500" s="9"/>
      <c r="D1500" s="18"/>
      <c r="E1500" s="14"/>
      <c r="F1500" s="18"/>
      <c r="G1500" s="19"/>
      <c r="H1500" s="19"/>
    </row>
    <row r="1501" spans="1:8" s="3" customFormat="1" ht="12.75" customHeight="1">
      <c r="A1501" s="6"/>
      <c r="C1501" s="9"/>
      <c r="D1501" s="18"/>
      <c r="E1501" s="14"/>
      <c r="F1501" s="18"/>
      <c r="G1501" s="19"/>
      <c r="H1501" s="19"/>
    </row>
    <row r="1502" spans="1:8" s="3" customFormat="1" ht="12.75" customHeight="1">
      <c r="A1502" s="6"/>
      <c r="C1502" s="9"/>
      <c r="D1502" s="18"/>
      <c r="E1502" s="14"/>
      <c r="F1502" s="18"/>
      <c r="G1502" s="19"/>
      <c r="H1502" s="19"/>
    </row>
    <row r="1503" spans="1:8" s="3" customFormat="1" ht="12.75" customHeight="1">
      <c r="A1503" s="6"/>
      <c r="C1503" s="9"/>
      <c r="D1503" s="18"/>
      <c r="E1503" s="14"/>
      <c r="F1503" s="18"/>
      <c r="G1503" s="19"/>
      <c r="H1503" s="19"/>
    </row>
    <row r="1504" spans="1:8" s="3" customFormat="1" ht="12.75" customHeight="1">
      <c r="A1504" s="6"/>
      <c r="C1504" s="9"/>
      <c r="D1504" s="18"/>
      <c r="E1504" s="14"/>
      <c r="F1504" s="18"/>
      <c r="G1504" s="19"/>
      <c r="H1504" s="19"/>
    </row>
    <row r="1505" spans="1:8" s="3" customFormat="1" ht="12.75" customHeight="1">
      <c r="A1505" s="6"/>
      <c r="C1505" s="9"/>
      <c r="D1505" s="18"/>
      <c r="E1505" s="14"/>
      <c r="F1505" s="18"/>
      <c r="G1505" s="19"/>
      <c r="H1505" s="19"/>
    </row>
    <row r="1506" spans="1:8" s="3" customFormat="1" ht="12.75" customHeight="1">
      <c r="A1506" s="6"/>
      <c r="C1506" s="9"/>
      <c r="D1506" s="18"/>
      <c r="E1506" s="14"/>
      <c r="F1506" s="18"/>
      <c r="G1506" s="19"/>
      <c r="H1506" s="19"/>
    </row>
    <row r="1507" spans="1:8" s="3" customFormat="1" ht="12.75" customHeight="1">
      <c r="A1507" s="6"/>
      <c r="C1507" s="9"/>
      <c r="D1507" s="18"/>
      <c r="E1507" s="14"/>
      <c r="F1507" s="18"/>
      <c r="G1507" s="19"/>
      <c r="H1507" s="19"/>
    </row>
    <row r="1508" spans="1:8" s="3" customFormat="1" ht="12.75" customHeight="1">
      <c r="A1508" s="6"/>
      <c r="C1508" s="9"/>
      <c r="D1508" s="18"/>
      <c r="E1508" s="14"/>
      <c r="F1508" s="18"/>
      <c r="G1508" s="19"/>
      <c r="H1508" s="19"/>
    </row>
    <row r="1509" spans="1:8" s="3" customFormat="1" ht="12.75" customHeight="1">
      <c r="A1509" s="6"/>
      <c r="C1509" s="9"/>
      <c r="D1509" s="18"/>
      <c r="E1509" s="14"/>
      <c r="F1509" s="18"/>
      <c r="G1509" s="19"/>
      <c r="H1509" s="19"/>
    </row>
    <row r="1510" spans="1:8" s="3" customFormat="1" ht="12.75" customHeight="1">
      <c r="A1510" s="6"/>
      <c r="C1510" s="9"/>
      <c r="D1510" s="18"/>
      <c r="E1510" s="14"/>
      <c r="F1510" s="18"/>
      <c r="G1510" s="19"/>
      <c r="H1510" s="19"/>
    </row>
    <row r="1511" spans="1:8" s="3" customFormat="1" ht="12.75" customHeight="1">
      <c r="A1511" s="6"/>
      <c r="C1511" s="9"/>
      <c r="D1511" s="18"/>
      <c r="E1511" s="14"/>
      <c r="F1511" s="18"/>
      <c r="G1511" s="19"/>
      <c r="H1511" s="19"/>
    </row>
    <row r="1512" spans="1:8" s="3" customFormat="1" ht="12.75" customHeight="1">
      <c r="A1512" s="6"/>
      <c r="C1512" s="9"/>
      <c r="D1512" s="18"/>
      <c r="E1512" s="14"/>
      <c r="F1512" s="18"/>
      <c r="G1512" s="19"/>
      <c r="H1512" s="19"/>
    </row>
    <row r="1513" spans="1:8" s="3" customFormat="1" ht="12.75" customHeight="1">
      <c r="A1513" s="6"/>
      <c r="C1513" s="9"/>
      <c r="D1513" s="18"/>
      <c r="E1513" s="14"/>
      <c r="F1513" s="18"/>
      <c r="G1513" s="19"/>
      <c r="H1513" s="19"/>
    </row>
    <row r="1514" spans="1:8" s="3" customFormat="1" ht="12.75" customHeight="1">
      <c r="A1514" s="6"/>
      <c r="C1514" s="9"/>
      <c r="D1514" s="18"/>
      <c r="E1514" s="14"/>
      <c r="F1514" s="18"/>
      <c r="G1514" s="19"/>
      <c r="H1514" s="19"/>
    </row>
    <row r="1515" spans="1:8" s="3" customFormat="1" ht="12.75" customHeight="1">
      <c r="A1515" s="6"/>
      <c r="C1515" s="9"/>
      <c r="D1515" s="18"/>
      <c r="E1515" s="14"/>
      <c r="F1515" s="18"/>
      <c r="G1515" s="19"/>
      <c r="H1515" s="19"/>
    </row>
    <row r="1516" spans="1:8" s="3" customFormat="1" ht="12.75" customHeight="1">
      <c r="A1516" s="6"/>
      <c r="C1516" s="9"/>
      <c r="D1516" s="18"/>
      <c r="E1516" s="14"/>
      <c r="F1516" s="18"/>
      <c r="G1516" s="19"/>
      <c r="H1516" s="19"/>
    </row>
    <row r="1517" spans="1:8" s="3" customFormat="1" ht="12.75" customHeight="1">
      <c r="A1517" s="6"/>
      <c r="C1517" s="9"/>
      <c r="D1517" s="18"/>
      <c r="E1517" s="14"/>
      <c r="F1517" s="18"/>
      <c r="G1517" s="19"/>
      <c r="H1517" s="19"/>
    </row>
    <row r="1518" spans="1:8" s="3" customFormat="1" ht="12.75" customHeight="1">
      <c r="A1518" s="6"/>
      <c r="C1518" s="9"/>
      <c r="D1518" s="18"/>
      <c r="E1518" s="14"/>
      <c r="F1518" s="18"/>
      <c r="G1518" s="19"/>
      <c r="H1518" s="19"/>
    </row>
    <row r="1519" spans="1:8" s="3" customFormat="1" ht="12.75" customHeight="1">
      <c r="A1519" s="6"/>
      <c r="C1519" s="9"/>
      <c r="D1519" s="18"/>
      <c r="E1519" s="14"/>
      <c r="F1519" s="18"/>
      <c r="G1519" s="19"/>
      <c r="H1519" s="19"/>
    </row>
    <row r="1520" spans="1:8" s="3" customFormat="1" ht="12.75" customHeight="1">
      <c r="A1520" s="6"/>
      <c r="C1520" s="9"/>
      <c r="D1520" s="18"/>
      <c r="E1520" s="14"/>
      <c r="F1520" s="18"/>
      <c r="G1520" s="19"/>
      <c r="H1520" s="19"/>
    </row>
    <row r="1521" spans="1:8" s="3" customFormat="1" ht="12.75" customHeight="1">
      <c r="A1521" s="6"/>
      <c r="C1521" s="9"/>
      <c r="D1521" s="18"/>
      <c r="E1521" s="14"/>
      <c r="F1521" s="18"/>
      <c r="G1521" s="19"/>
      <c r="H1521" s="19"/>
    </row>
    <row r="1522" spans="1:8" s="3" customFormat="1" ht="12.75" customHeight="1">
      <c r="A1522" s="6"/>
      <c r="C1522" s="9"/>
      <c r="D1522" s="18"/>
      <c r="E1522" s="14"/>
      <c r="F1522" s="18"/>
      <c r="G1522" s="19"/>
      <c r="H1522" s="19"/>
    </row>
    <row r="1523" spans="1:8" s="3" customFormat="1" ht="12.75" customHeight="1">
      <c r="A1523" s="6"/>
      <c r="C1523" s="9"/>
      <c r="D1523" s="18"/>
      <c r="E1523" s="14"/>
      <c r="F1523" s="18"/>
      <c r="G1523" s="19"/>
      <c r="H1523" s="19"/>
    </row>
    <row r="1524" spans="1:8" s="3" customFormat="1" ht="12.75" customHeight="1">
      <c r="A1524" s="6"/>
      <c r="C1524" s="9"/>
      <c r="D1524" s="18"/>
      <c r="E1524" s="14"/>
      <c r="F1524" s="18"/>
      <c r="G1524" s="19"/>
      <c r="H1524" s="19"/>
    </row>
    <row r="1525" spans="1:8" s="3" customFormat="1" ht="12.75" customHeight="1">
      <c r="A1525" s="6"/>
      <c r="C1525" s="9"/>
      <c r="D1525" s="18"/>
      <c r="E1525" s="14"/>
      <c r="F1525" s="18"/>
      <c r="G1525" s="19"/>
      <c r="H1525" s="19"/>
    </row>
    <row r="1526" spans="1:8" s="3" customFormat="1" ht="12.75" customHeight="1">
      <c r="A1526" s="6"/>
      <c r="C1526" s="9"/>
      <c r="D1526" s="18"/>
      <c r="E1526" s="14"/>
      <c r="F1526" s="18"/>
      <c r="G1526" s="19"/>
      <c r="H1526" s="19"/>
    </row>
    <row r="1527" spans="1:8" s="3" customFormat="1" ht="12.75" customHeight="1">
      <c r="A1527" s="6"/>
      <c r="C1527" s="9"/>
      <c r="D1527" s="18"/>
      <c r="E1527" s="14"/>
      <c r="F1527" s="18"/>
      <c r="G1527" s="19"/>
      <c r="H1527" s="19"/>
    </row>
    <row r="1528" spans="1:8" s="3" customFormat="1" ht="12.75" customHeight="1">
      <c r="A1528" s="6"/>
      <c r="C1528" s="9"/>
      <c r="D1528" s="18"/>
      <c r="E1528" s="14"/>
      <c r="F1528" s="18"/>
      <c r="G1528" s="19"/>
      <c r="H1528" s="19"/>
    </row>
    <row r="1529" spans="1:8" s="3" customFormat="1" ht="12.75" customHeight="1">
      <c r="A1529" s="6"/>
      <c r="C1529" s="9"/>
      <c r="D1529" s="18"/>
      <c r="E1529" s="14"/>
      <c r="F1529" s="18"/>
      <c r="G1529" s="19"/>
      <c r="H1529" s="19"/>
    </row>
    <row r="1530" spans="1:8" s="3" customFormat="1" ht="12.75" customHeight="1">
      <c r="A1530" s="6"/>
      <c r="C1530" s="9"/>
      <c r="D1530" s="18"/>
      <c r="E1530" s="14"/>
      <c r="F1530" s="18"/>
      <c r="G1530" s="19"/>
      <c r="H1530" s="19"/>
    </row>
    <row r="1531" spans="1:8" s="3" customFormat="1" ht="12.75" customHeight="1">
      <c r="A1531" s="6"/>
      <c r="C1531" s="9"/>
      <c r="D1531" s="18"/>
      <c r="E1531" s="14"/>
      <c r="F1531" s="18"/>
      <c r="G1531" s="19"/>
      <c r="H1531" s="19"/>
    </row>
    <row r="1532" spans="1:8" s="3" customFormat="1" ht="12.75" customHeight="1">
      <c r="A1532" s="6"/>
      <c r="C1532" s="9"/>
      <c r="D1532" s="18"/>
      <c r="E1532" s="14"/>
      <c r="F1532" s="18"/>
      <c r="G1532" s="19"/>
      <c r="H1532" s="19"/>
    </row>
    <row r="1533" spans="1:8" s="3" customFormat="1" ht="12.75" customHeight="1">
      <c r="A1533" s="6"/>
      <c r="C1533" s="9"/>
      <c r="D1533" s="18"/>
      <c r="E1533" s="14"/>
      <c r="F1533" s="18"/>
      <c r="G1533" s="19"/>
      <c r="H1533" s="19"/>
    </row>
    <row r="1534" spans="1:8" s="3" customFormat="1" ht="12.75" customHeight="1">
      <c r="A1534" s="6"/>
      <c r="C1534" s="9"/>
      <c r="D1534" s="18"/>
      <c r="E1534" s="14"/>
      <c r="F1534" s="18"/>
      <c r="G1534" s="19"/>
      <c r="H1534" s="19"/>
    </row>
    <row r="1535" spans="1:8" s="3" customFormat="1" ht="12.75" customHeight="1">
      <c r="A1535" s="6"/>
      <c r="C1535" s="9"/>
      <c r="D1535" s="18"/>
      <c r="E1535" s="14"/>
      <c r="F1535" s="18"/>
      <c r="G1535" s="19"/>
      <c r="H1535" s="19"/>
    </row>
    <row r="1536" spans="1:8" s="3" customFormat="1" ht="12.75" customHeight="1">
      <c r="A1536" s="6"/>
      <c r="C1536" s="9"/>
      <c r="D1536" s="18"/>
      <c r="E1536" s="14"/>
      <c r="F1536" s="18"/>
      <c r="G1536" s="19"/>
      <c r="H1536" s="19"/>
    </row>
    <row r="1537" spans="1:8" s="3" customFormat="1" ht="12.75" customHeight="1">
      <c r="A1537" s="6"/>
      <c r="C1537" s="9"/>
      <c r="D1537" s="18"/>
      <c r="E1537" s="14"/>
      <c r="F1537" s="18"/>
      <c r="G1537" s="19"/>
      <c r="H1537" s="19"/>
    </row>
    <row r="1538" spans="1:8" s="3" customFormat="1" ht="12.75" customHeight="1">
      <c r="A1538" s="6"/>
      <c r="C1538" s="9"/>
      <c r="D1538" s="18"/>
      <c r="E1538" s="14"/>
      <c r="F1538" s="18"/>
      <c r="G1538" s="19"/>
      <c r="H1538" s="19"/>
    </row>
    <row r="1539" spans="1:8" s="3" customFormat="1" ht="12.75" customHeight="1">
      <c r="A1539" s="6"/>
      <c r="C1539" s="9"/>
      <c r="D1539" s="18"/>
      <c r="E1539" s="14"/>
      <c r="F1539" s="18"/>
      <c r="G1539" s="19"/>
      <c r="H1539" s="19"/>
    </row>
    <row r="1540" spans="1:8" s="3" customFormat="1" ht="12.75" customHeight="1">
      <c r="A1540" s="6"/>
      <c r="C1540" s="9"/>
      <c r="D1540" s="18"/>
      <c r="E1540" s="14"/>
      <c r="F1540" s="18"/>
      <c r="G1540" s="19"/>
      <c r="H1540" s="19"/>
    </row>
    <row r="1541" spans="1:8" s="3" customFormat="1" ht="12.75" customHeight="1">
      <c r="A1541" s="6"/>
      <c r="C1541" s="9"/>
      <c r="D1541" s="18"/>
      <c r="E1541" s="14"/>
      <c r="F1541" s="18"/>
      <c r="G1541" s="19"/>
      <c r="H1541" s="19"/>
    </row>
    <row r="1542" spans="1:8" s="3" customFormat="1" ht="12.75" customHeight="1">
      <c r="A1542" s="6"/>
      <c r="C1542" s="9"/>
      <c r="D1542" s="18"/>
      <c r="E1542" s="14"/>
      <c r="F1542" s="18"/>
      <c r="G1542" s="19"/>
      <c r="H1542" s="19"/>
    </row>
    <row r="1543" spans="1:8" s="3" customFormat="1" ht="12.75" customHeight="1">
      <c r="A1543" s="6"/>
      <c r="C1543" s="9"/>
      <c r="D1543" s="18"/>
      <c r="E1543" s="14"/>
      <c r="F1543" s="18"/>
      <c r="G1543" s="19"/>
      <c r="H1543" s="19"/>
    </row>
    <row r="1544" spans="1:8" s="3" customFormat="1" ht="12.75" customHeight="1">
      <c r="A1544" s="6"/>
      <c r="C1544" s="9"/>
      <c r="D1544" s="18"/>
      <c r="E1544" s="14"/>
      <c r="F1544" s="18"/>
      <c r="G1544" s="19"/>
      <c r="H1544" s="19"/>
    </row>
    <row r="1545" spans="1:8" s="3" customFormat="1" ht="12.75" customHeight="1">
      <c r="A1545" s="6"/>
      <c r="C1545" s="9"/>
      <c r="D1545" s="18"/>
      <c r="E1545" s="14"/>
      <c r="F1545" s="18"/>
      <c r="G1545" s="19"/>
      <c r="H1545" s="19"/>
    </row>
    <row r="1546" spans="1:8" s="3" customFormat="1" ht="12.75" customHeight="1">
      <c r="A1546" s="6"/>
      <c r="C1546" s="9"/>
      <c r="D1546" s="18"/>
      <c r="E1546" s="14"/>
      <c r="F1546" s="18"/>
      <c r="G1546" s="19"/>
      <c r="H1546" s="19"/>
    </row>
    <row r="1547" spans="1:8" s="3" customFormat="1" ht="12.75" customHeight="1">
      <c r="A1547" s="6"/>
      <c r="C1547" s="9"/>
      <c r="D1547" s="18"/>
      <c r="E1547" s="14"/>
      <c r="F1547" s="18"/>
      <c r="G1547" s="19"/>
      <c r="H1547" s="19"/>
    </row>
    <row r="1548" spans="1:8" s="3" customFormat="1" ht="12.75" customHeight="1">
      <c r="A1548" s="6"/>
      <c r="C1548" s="9"/>
      <c r="D1548" s="18"/>
      <c r="E1548" s="14"/>
      <c r="F1548" s="18"/>
      <c r="G1548" s="19"/>
      <c r="H1548" s="19"/>
    </row>
    <row r="1549" spans="1:8" s="3" customFormat="1" ht="12.75" customHeight="1">
      <c r="A1549" s="6"/>
      <c r="C1549" s="9"/>
      <c r="D1549" s="18"/>
      <c r="E1549" s="14"/>
      <c r="F1549" s="18"/>
      <c r="G1549" s="19"/>
      <c r="H1549" s="19"/>
    </row>
    <row r="1550" spans="1:8" s="3" customFormat="1" ht="12.75" customHeight="1">
      <c r="A1550" s="6"/>
      <c r="C1550" s="9"/>
      <c r="D1550" s="18"/>
      <c r="E1550" s="14"/>
      <c r="F1550" s="18"/>
      <c r="G1550" s="19"/>
      <c r="H1550" s="19"/>
    </row>
    <row r="1551" spans="1:8" s="3" customFormat="1" ht="12.75" customHeight="1">
      <c r="A1551" s="6"/>
      <c r="C1551" s="9"/>
      <c r="D1551" s="18"/>
      <c r="E1551" s="14"/>
      <c r="F1551" s="18"/>
      <c r="G1551" s="19"/>
      <c r="H1551" s="19"/>
    </row>
    <row r="1552" spans="1:8" s="3" customFormat="1" ht="12.75" customHeight="1">
      <c r="A1552" s="6"/>
      <c r="C1552" s="9"/>
      <c r="D1552" s="18"/>
      <c r="E1552" s="14"/>
      <c r="F1552" s="18"/>
      <c r="G1552" s="19"/>
      <c r="H1552" s="19"/>
    </row>
    <row r="1553" spans="1:8" s="3" customFormat="1" ht="12.75" customHeight="1">
      <c r="A1553" s="6"/>
      <c r="C1553" s="9"/>
      <c r="D1553" s="18"/>
      <c r="E1553" s="14"/>
      <c r="F1553" s="18"/>
      <c r="G1553" s="19"/>
      <c r="H1553" s="19"/>
    </row>
    <row r="1554" spans="1:8" s="3" customFormat="1" ht="12.75" customHeight="1">
      <c r="A1554" s="6"/>
      <c r="C1554" s="9"/>
      <c r="D1554" s="18"/>
      <c r="E1554" s="14"/>
      <c r="F1554" s="18"/>
      <c r="G1554" s="19"/>
      <c r="H1554" s="19"/>
    </row>
    <row r="1555" spans="1:8" s="3" customFormat="1" ht="12.75" customHeight="1">
      <c r="A1555" s="6"/>
      <c r="C1555" s="9"/>
      <c r="D1555" s="18"/>
      <c r="E1555" s="14"/>
      <c r="F1555" s="18"/>
      <c r="G1555" s="19"/>
      <c r="H1555" s="19"/>
    </row>
    <row r="1556" spans="1:8" s="3" customFormat="1" ht="12.75" customHeight="1">
      <c r="A1556" s="6"/>
      <c r="C1556" s="9"/>
      <c r="D1556" s="18"/>
      <c r="E1556" s="14"/>
      <c r="F1556" s="18"/>
      <c r="G1556" s="19"/>
      <c r="H1556" s="19"/>
    </row>
    <row r="1557" spans="1:8" s="3" customFormat="1" ht="12.75" customHeight="1">
      <c r="A1557" s="6"/>
      <c r="C1557" s="9"/>
      <c r="D1557" s="18"/>
      <c r="E1557" s="14"/>
      <c r="F1557" s="18"/>
      <c r="G1557" s="19"/>
      <c r="H1557" s="19"/>
    </row>
    <row r="1558" spans="1:8" s="3" customFormat="1" ht="12.75" customHeight="1">
      <c r="A1558" s="6"/>
      <c r="C1558" s="9"/>
      <c r="D1558" s="18"/>
      <c r="E1558" s="14"/>
      <c r="F1558" s="18"/>
      <c r="G1558" s="19"/>
      <c r="H1558" s="19"/>
    </row>
    <row r="1559" spans="1:8" s="3" customFormat="1" ht="12.75" customHeight="1">
      <c r="A1559" s="6"/>
      <c r="C1559" s="9"/>
      <c r="D1559" s="18"/>
      <c r="E1559" s="14"/>
      <c r="F1559" s="18"/>
      <c r="G1559" s="19"/>
      <c r="H1559" s="19"/>
    </row>
    <row r="1560" spans="1:8" s="3" customFormat="1" ht="12.75" customHeight="1">
      <c r="A1560" s="6"/>
      <c r="C1560" s="9"/>
      <c r="D1560" s="18"/>
      <c r="E1560" s="14"/>
      <c r="F1560" s="18"/>
      <c r="G1560" s="19"/>
      <c r="H1560" s="19"/>
    </row>
    <row r="1561" spans="1:8" s="3" customFormat="1" ht="12.75" customHeight="1">
      <c r="A1561" s="6"/>
      <c r="C1561" s="9"/>
      <c r="D1561" s="18"/>
      <c r="E1561" s="14"/>
      <c r="F1561" s="18"/>
      <c r="G1561" s="19"/>
      <c r="H1561" s="19"/>
    </row>
    <row r="1562" spans="1:8" s="3" customFormat="1" ht="12.75" customHeight="1">
      <c r="A1562" s="6"/>
      <c r="C1562" s="9"/>
      <c r="D1562" s="18"/>
      <c r="E1562" s="14"/>
      <c r="F1562" s="18"/>
      <c r="G1562" s="19"/>
      <c r="H1562" s="19"/>
    </row>
    <row r="1563" spans="1:8" s="3" customFormat="1" ht="12.75" customHeight="1">
      <c r="A1563" s="6"/>
      <c r="C1563" s="9"/>
      <c r="D1563" s="18"/>
      <c r="E1563" s="14"/>
      <c r="F1563" s="18"/>
      <c r="G1563" s="19"/>
      <c r="H1563" s="19"/>
    </row>
    <row r="1564" spans="1:8" s="3" customFormat="1" ht="12.75" customHeight="1">
      <c r="A1564" s="6"/>
      <c r="C1564" s="9"/>
      <c r="D1564" s="18"/>
      <c r="E1564" s="14"/>
      <c r="F1564" s="18"/>
      <c r="G1564" s="19"/>
      <c r="H1564" s="19"/>
    </row>
    <row r="1565" spans="1:8" s="3" customFormat="1" ht="12.75" customHeight="1">
      <c r="A1565" s="6"/>
      <c r="C1565" s="9"/>
      <c r="D1565" s="18"/>
      <c r="E1565" s="14"/>
      <c r="F1565" s="18"/>
      <c r="G1565" s="19"/>
      <c r="H1565" s="19"/>
    </row>
    <row r="1566" spans="1:8" s="3" customFormat="1" ht="12.75" customHeight="1">
      <c r="A1566" s="6"/>
      <c r="C1566" s="9"/>
      <c r="D1566" s="18"/>
      <c r="E1566" s="14"/>
      <c r="F1566" s="18"/>
      <c r="G1566" s="19"/>
      <c r="H1566" s="19"/>
    </row>
    <row r="1567" spans="1:8" s="3" customFormat="1" ht="12.75" customHeight="1">
      <c r="A1567" s="6"/>
      <c r="C1567" s="9"/>
      <c r="D1567" s="18"/>
      <c r="E1567" s="14"/>
      <c r="F1567" s="18"/>
      <c r="G1567" s="19"/>
      <c r="H1567" s="19"/>
    </row>
    <row r="1568" spans="1:8" s="3" customFormat="1" ht="12.75" customHeight="1">
      <c r="A1568" s="6"/>
      <c r="C1568" s="9"/>
      <c r="D1568" s="18"/>
      <c r="E1568" s="14"/>
      <c r="F1568" s="18"/>
      <c r="G1568" s="19"/>
      <c r="H1568" s="19"/>
    </row>
    <row r="1569" spans="1:8" s="3" customFormat="1" ht="12.75" customHeight="1">
      <c r="A1569" s="6"/>
      <c r="C1569" s="9"/>
      <c r="D1569" s="18"/>
      <c r="E1569" s="14"/>
      <c r="F1569" s="18"/>
      <c r="G1569" s="19"/>
      <c r="H1569" s="19"/>
    </row>
    <row r="1570" spans="1:8" s="3" customFormat="1" ht="12.75" customHeight="1">
      <c r="A1570" s="6"/>
      <c r="C1570" s="9"/>
      <c r="D1570" s="18"/>
      <c r="E1570" s="14"/>
      <c r="F1570" s="18"/>
      <c r="G1570" s="19"/>
      <c r="H1570" s="19"/>
    </row>
    <row r="1571" spans="1:8" s="3" customFormat="1" ht="12.75" customHeight="1">
      <c r="A1571" s="6"/>
      <c r="C1571" s="9"/>
      <c r="D1571" s="18"/>
      <c r="E1571" s="14"/>
      <c r="F1571" s="18"/>
      <c r="G1571" s="19"/>
      <c r="H1571" s="19"/>
    </row>
    <row r="1572" spans="1:8" s="3" customFormat="1" ht="12.75" customHeight="1">
      <c r="A1572" s="6"/>
      <c r="C1572" s="9"/>
      <c r="D1572" s="18"/>
      <c r="E1572" s="14"/>
      <c r="F1572" s="18"/>
      <c r="G1572" s="19"/>
      <c r="H1572" s="19"/>
    </row>
    <row r="1573" spans="1:8" s="3" customFormat="1" ht="12.75" customHeight="1">
      <c r="A1573" s="6"/>
      <c r="C1573" s="9"/>
      <c r="D1573" s="18"/>
      <c r="E1573" s="14"/>
      <c r="F1573" s="18"/>
      <c r="G1573" s="19"/>
      <c r="H1573" s="19"/>
    </row>
    <row r="1574" spans="1:8" s="3" customFormat="1" ht="12.75" customHeight="1">
      <c r="A1574" s="6"/>
      <c r="C1574" s="9"/>
      <c r="D1574" s="18"/>
      <c r="E1574" s="14"/>
      <c r="F1574" s="18"/>
      <c r="G1574" s="19"/>
      <c r="H1574" s="19"/>
    </row>
    <row r="1575" spans="1:8" s="3" customFormat="1" ht="12.75" customHeight="1">
      <c r="A1575" s="6"/>
      <c r="C1575" s="9"/>
      <c r="D1575" s="18"/>
      <c r="E1575" s="14"/>
      <c r="F1575" s="18"/>
      <c r="G1575" s="19"/>
      <c r="H1575" s="19"/>
    </row>
    <row r="1576" spans="1:8" s="3" customFormat="1" ht="12.75" customHeight="1">
      <c r="A1576" s="6"/>
      <c r="C1576" s="9"/>
      <c r="D1576" s="18"/>
      <c r="E1576" s="14"/>
      <c r="F1576" s="18"/>
      <c r="G1576" s="19"/>
      <c r="H1576" s="19"/>
    </row>
    <row r="1577" spans="1:8" s="3" customFormat="1" ht="12.75" customHeight="1">
      <c r="A1577" s="6"/>
      <c r="C1577" s="9"/>
      <c r="D1577" s="18"/>
      <c r="E1577" s="14"/>
      <c r="F1577" s="18"/>
      <c r="G1577" s="19"/>
      <c r="H1577" s="19"/>
    </row>
    <row r="1578" spans="1:8" s="3" customFormat="1" ht="12.75" customHeight="1">
      <c r="A1578" s="6"/>
      <c r="C1578" s="9"/>
      <c r="D1578" s="18"/>
      <c r="E1578" s="14"/>
      <c r="F1578" s="18"/>
      <c r="G1578" s="19"/>
      <c r="H1578" s="19"/>
    </row>
    <row r="1579" spans="1:8" s="3" customFormat="1" ht="12.75" customHeight="1">
      <c r="A1579" s="6"/>
      <c r="C1579" s="9"/>
      <c r="D1579" s="18"/>
      <c r="E1579" s="14"/>
      <c r="F1579" s="18"/>
      <c r="G1579" s="19"/>
      <c r="H1579" s="19"/>
    </row>
    <row r="1580" spans="1:8" s="3" customFormat="1" ht="12.75" customHeight="1">
      <c r="A1580" s="6"/>
      <c r="C1580" s="9"/>
      <c r="D1580" s="18"/>
      <c r="E1580" s="14"/>
      <c r="F1580" s="18"/>
      <c r="G1580" s="19"/>
      <c r="H1580" s="19"/>
    </row>
    <row r="1581" spans="1:8" s="3" customFormat="1" ht="12.75" customHeight="1">
      <c r="A1581" s="6"/>
      <c r="C1581" s="9"/>
      <c r="D1581" s="18"/>
      <c r="E1581" s="14"/>
      <c r="F1581" s="18"/>
      <c r="G1581" s="19"/>
      <c r="H1581" s="19"/>
    </row>
    <row r="1582" spans="1:8" s="3" customFormat="1" ht="12.75" customHeight="1">
      <c r="A1582" s="6"/>
      <c r="C1582" s="9"/>
      <c r="D1582" s="18"/>
      <c r="E1582" s="14"/>
      <c r="F1582" s="18"/>
      <c r="G1582" s="19"/>
      <c r="H1582" s="19"/>
    </row>
    <row r="1583" spans="1:8" s="3" customFormat="1" ht="12.75" customHeight="1">
      <c r="A1583" s="6"/>
      <c r="C1583" s="9"/>
      <c r="D1583" s="18"/>
      <c r="E1583" s="14"/>
      <c r="F1583" s="18"/>
      <c r="G1583" s="19"/>
      <c r="H1583" s="19"/>
    </row>
    <row r="1584" spans="1:8" s="3" customFormat="1" ht="12.75" customHeight="1">
      <c r="A1584" s="6"/>
      <c r="C1584" s="9"/>
      <c r="D1584" s="18"/>
      <c r="E1584" s="14"/>
      <c r="F1584" s="18"/>
      <c r="G1584" s="19"/>
      <c r="H1584" s="19"/>
    </row>
    <row r="1585" spans="1:8" s="3" customFormat="1" ht="12.75" customHeight="1">
      <c r="A1585" s="6"/>
      <c r="C1585" s="9"/>
      <c r="D1585" s="18"/>
      <c r="E1585" s="14"/>
      <c r="F1585" s="18"/>
      <c r="G1585" s="19"/>
      <c r="H1585" s="19"/>
    </row>
    <row r="1586" spans="1:8" s="3" customFormat="1" ht="12.75" customHeight="1">
      <c r="A1586" s="6"/>
      <c r="C1586" s="9"/>
      <c r="D1586" s="18"/>
      <c r="E1586" s="14"/>
      <c r="F1586" s="18"/>
      <c r="G1586" s="19"/>
      <c r="H1586" s="19"/>
    </row>
    <row r="1587" spans="1:8" s="3" customFormat="1" ht="12.75" customHeight="1">
      <c r="A1587" s="6"/>
      <c r="C1587" s="9"/>
      <c r="D1587" s="18"/>
      <c r="E1587" s="14"/>
      <c r="F1587" s="18"/>
      <c r="G1587" s="19"/>
      <c r="H1587" s="19"/>
    </row>
    <row r="1588" spans="1:8" s="3" customFormat="1" ht="12.75" customHeight="1">
      <c r="A1588" s="6"/>
      <c r="C1588" s="9"/>
      <c r="D1588" s="18"/>
      <c r="E1588" s="14"/>
      <c r="F1588" s="18"/>
      <c r="G1588" s="19"/>
      <c r="H1588" s="19"/>
    </row>
    <row r="1589" spans="1:8" s="3" customFormat="1" ht="12.75" customHeight="1">
      <c r="A1589" s="6"/>
      <c r="C1589" s="9"/>
      <c r="D1589" s="18"/>
      <c r="E1589" s="14"/>
      <c r="F1589" s="18"/>
      <c r="G1589" s="19"/>
      <c r="H1589" s="19"/>
    </row>
    <row r="1590" spans="1:8" s="3" customFormat="1" ht="12.75" customHeight="1">
      <c r="A1590" s="6"/>
      <c r="C1590" s="9"/>
      <c r="D1590" s="18"/>
      <c r="E1590" s="14"/>
      <c r="F1590" s="18"/>
      <c r="G1590" s="19"/>
      <c r="H1590" s="19"/>
    </row>
    <row r="1591" spans="1:8" s="3" customFormat="1" ht="12.75" customHeight="1">
      <c r="A1591" s="6"/>
      <c r="C1591" s="9"/>
      <c r="D1591" s="18"/>
      <c r="E1591" s="14"/>
      <c r="F1591" s="18"/>
      <c r="G1591" s="19"/>
      <c r="H1591" s="19"/>
    </row>
    <row r="1592" spans="1:8" s="3" customFormat="1" ht="12.75" customHeight="1">
      <c r="A1592" s="6"/>
      <c r="C1592" s="9"/>
      <c r="D1592" s="18"/>
      <c r="E1592" s="14"/>
      <c r="F1592" s="18"/>
      <c r="G1592" s="19"/>
      <c r="H1592" s="19"/>
    </row>
    <row r="1593" spans="1:8" s="3" customFormat="1" ht="12.75" customHeight="1">
      <c r="A1593" s="6"/>
      <c r="C1593" s="9"/>
      <c r="D1593" s="18"/>
      <c r="E1593" s="14"/>
      <c r="F1593" s="18"/>
      <c r="G1593" s="19"/>
      <c r="H1593" s="19"/>
    </row>
    <row r="1594" spans="1:8" s="3" customFormat="1" ht="12.75" customHeight="1">
      <c r="A1594" s="6"/>
      <c r="C1594" s="9"/>
      <c r="D1594" s="18"/>
      <c r="E1594" s="14"/>
      <c r="F1594" s="18"/>
      <c r="G1594" s="19"/>
      <c r="H1594" s="19"/>
    </row>
    <row r="1595" spans="1:8" s="3" customFormat="1" ht="12.75" customHeight="1">
      <c r="A1595" s="6"/>
      <c r="C1595" s="9"/>
      <c r="D1595" s="18"/>
      <c r="E1595" s="14"/>
      <c r="F1595" s="18"/>
      <c r="G1595" s="19"/>
      <c r="H1595" s="19"/>
    </row>
    <row r="1596" spans="1:8" s="3" customFormat="1" ht="12.75" customHeight="1">
      <c r="A1596" s="6"/>
      <c r="C1596" s="9"/>
      <c r="D1596" s="18"/>
      <c r="E1596" s="14"/>
      <c r="F1596" s="18"/>
      <c r="G1596" s="19"/>
      <c r="H1596" s="19"/>
    </row>
    <row r="1597" spans="1:8" s="3" customFormat="1" ht="12.75" customHeight="1">
      <c r="A1597" s="6"/>
      <c r="C1597" s="9"/>
      <c r="D1597" s="18"/>
      <c r="E1597" s="14"/>
      <c r="F1597" s="18"/>
      <c r="G1597" s="19"/>
      <c r="H1597" s="19"/>
    </row>
    <row r="1598" spans="1:8" s="3" customFormat="1" ht="12.75" customHeight="1">
      <c r="A1598" s="6"/>
      <c r="C1598" s="9"/>
      <c r="D1598" s="18"/>
      <c r="E1598" s="14"/>
      <c r="F1598" s="18"/>
      <c r="G1598" s="19"/>
      <c r="H1598" s="19"/>
    </row>
    <row r="1599" spans="1:8" s="3" customFormat="1" ht="12.75" customHeight="1">
      <c r="A1599" s="6"/>
      <c r="C1599" s="9"/>
      <c r="D1599" s="18"/>
      <c r="E1599" s="14"/>
      <c r="F1599" s="18"/>
      <c r="G1599" s="19"/>
      <c r="H1599" s="19"/>
    </row>
    <row r="1600" spans="1:8" s="3" customFormat="1" ht="12.75" customHeight="1">
      <c r="A1600" s="6"/>
      <c r="C1600" s="9"/>
      <c r="D1600" s="18"/>
      <c r="E1600" s="14"/>
      <c r="F1600" s="18"/>
      <c r="G1600" s="19"/>
      <c r="H1600" s="19"/>
    </row>
    <row r="1601" spans="1:8" s="3" customFormat="1" ht="12.75" customHeight="1">
      <c r="A1601" s="6"/>
      <c r="C1601" s="9"/>
      <c r="D1601" s="18"/>
      <c r="E1601" s="14"/>
      <c r="F1601" s="18"/>
      <c r="G1601" s="19"/>
      <c r="H1601" s="19"/>
    </row>
    <row r="1602" spans="1:8" s="3" customFormat="1" ht="12.75" customHeight="1">
      <c r="A1602" s="6"/>
      <c r="C1602" s="9"/>
      <c r="D1602" s="18"/>
      <c r="E1602" s="14"/>
      <c r="F1602" s="18"/>
      <c r="G1602" s="19"/>
      <c r="H1602" s="19"/>
    </row>
    <row r="1603" spans="1:8" s="3" customFormat="1" ht="12.75" customHeight="1">
      <c r="A1603" s="6"/>
      <c r="C1603" s="9"/>
      <c r="D1603" s="18"/>
      <c r="E1603" s="14"/>
      <c r="F1603" s="18"/>
      <c r="G1603" s="19"/>
      <c r="H1603" s="19"/>
    </row>
    <row r="1604" spans="1:8" s="3" customFormat="1" ht="12.75" customHeight="1">
      <c r="A1604" s="6"/>
      <c r="C1604" s="9"/>
      <c r="D1604" s="18"/>
      <c r="E1604" s="14"/>
      <c r="F1604" s="18"/>
      <c r="G1604" s="19"/>
      <c r="H1604" s="19"/>
    </row>
    <row r="1605" spans="1:8" s="3" customFormat="1" ht="12.75" customHeight="1">
      <c r="A1605" s="6"/>
      <c r="C1605" s="9"/>
      <c r="D1605" s="18"/>
      <c r="E1605" s="14"/>
      <c r="F1605" s="18"/>
      <c r="G1605" s="19"/>
      <c r="H1605" s="19"/>
    </row>
    <row r="1606" spans="1:8" s="3" customFormat="1" ht="12.75" customHeight="1">
      <c r="A1606" s="6"/>
      <c r="C1606" s="9"/>
      <c r="D1606" s="18"/>
      <c r="E1606" s="14"/>
      <c r="F1606" s="18"/>
      <c r="G1606" s="19"/>
      <c r="H1606" s="19"/>
    </row>
    <row r="1607" spans="1:8" s="3" customFormat="1" ht="12.75" customHeight="1">
      <c r="A1607" s="6"/>
      <c r="C1607" s="9"/>
      <c r="D1607" s="18"/>
      <c r="E1607" s="14"/>
      <c r="F1607" s="18"/>
      <c r="G1607" s="19"/>
      <c r="H1607" s="19"/>
    </row>
    <row r="1608" spans="1:8" s="3" customFormat="1" ht="12.75" customHeight="1">
      <c r="A1608" s="6"/>
      <c r="C1608" s="9"/>
      <c r="D1608" s="18"/>
      <c r="E1608" s="14"/>
      <c r="F1608" s="18"/>
      <c r="G1608" s="19"/>
      <c r="H1608" s="19"/>
    </row>
    <row r="1609" spans="1:8" s="3" customFormat="1" ht="12.75" customHeight="1">
      <c r="A1609" s="6"/>
      <c r="C1609" s="9"/>
      <c r="D1609" s="18"/>
      <c r="E1609" s="14"/>
      <c r="F1609" s="18"/>
      <c r="G1609" s="19"/>
      <c r="H1609" s="19"/>
    </row>
    <row r="1610" spans="1:8" s="3" customFormat="1" ht="12.75" customHeight="1">
      <c r="A1610" s="6"/>
      <c r="C1610" s="9"/>
      <c r="D1610" s="18"/>
      <c r="E1610" s="14"/>
      <c r="F1610" s="18"/>
      <c r="G1610" s="19"/>
      <c r="H1610" s="19"/>
    </row>
    <row r="1611" spans="1:8" s="3" customFormat="1" ht="12.75" customHeight="1">
      <c r="A1611" s="6"/>
      <c r="C1611" s="9"/>
      <c r="D1611" s="18"/>
      <c r="E1611" s="14"/>
      <c r="F1611" s="18"/>
      <c r="G1611" s="19"/>
      <c r="H1611" s="19"/>
    </row>
    <row r="1612" spans="1:8" s="3" customFormat="1" ht="12.75" customHeight="1">
      <c r="A1612" s="6"/>
      <c r="C1612" s="9"/>
      <c r="D1612" s="18"/>
      <c r="E1612" s="14"/>
      <c r="F1612" s="18"/>
      <c r="G1612" s="19"/>
      <c r="H1612" s="19"/>
    </row>
    <row r="1613" spans="1:8" s="3" customFormat="1" ht="12.75" customHeight="1">
      <c r="A1613" s="6"/>
      <c r="C1613" s="9"/>
      <c r="D1613" s="18"/>
      <c r="E1613" s="14"/>
      <c r="F1613" s="18"/>
      <c r="G1613" s="19"/>
      <c r="H1613" s="19"/>
    </row>
    <row r="1614" spans="1:8" s="3" customFormat="1" ht="12.75" customHeight="1">
      <c r="A1614" s="6"/>
      <c r="C1614" s="9"/>
      <c r="D1614" s="18"/>
      <c r="E1614" s="14"/>
      <c r="F1614" s="18"/>
      <c r="G1614" s="19"/>
      <c r="H1614" s="19"/>
    </row>
    <row r="1615" spans="1:8" s="3" customFormat="1" ht="12.75" customHeight="1">
      <c r="A1615" s="6"/>
      <c r="C1615" s="9"/>
      <c r="D1615" s="18"/>
      <c r="E1615" s="14"/>
      <c r="F1615" s="18"/>
      <c r="G1615" s="19"/>
      <c r="H1615" s="19"/>
    </row>
    <row r="1616" spans="1:8" s="3" customFormat="1" ht="12.75" customHeight="1">
      <c r="A1616" s="6"/>
      <c r="C1616" s="9"/>
      <c r="D1616" s="18"/>
      <c r="E1616" s="14"/>
      <c r="F1616" s="18"/>
      <c r="G1616" s="19"/>
      <c r="H1616" s="19"/>
    </row>
    <row r="1617" spans="1:8" s="3" customFormat="1" ht="12.75" customHeight="1">
      <c r="A1617" s="6"/>
      <c r="C1617" s="9"/>
      <c r="D1617" s="18"/>
      <c r="E1617" s="14"/>
      <c r="F1617" s="18"/>
      <c r="G1617" s="19"/>
      <c r="H1617" s="19"/>
    </row>
    <row r="1618" spans="1:8" s="3" customFormat="1" ht="12.75" customHeight="1">
      <c r="A1618" s="6"/>
      <c r="C1618" s="9"/>
      <c r="D1618" s="18"/>
      <c r="E1618" s="14"/>
      <c r="F1618" s="18"/>
      <c r="G1618" s="19"/>
      <c r="H1618" s="19"/>
    </row>
    <row r="1619" spans="1:8" s="3" customFormat="1" ht="12.75" customHeight="1">
      <c r="A1619" s="6"/>
      <c r="C1619" s="9"/>
      <c r="D1619" s="18"/>
      <c r="E1619" s="14"/>
      <c r="F1619" s="18"/>
      <c r="G1619" s="19"/>
      <c r="H1619" s="19"/>
    </row>
    <row r="1620" spans="1:8" s="3" customFormat="1" ht="12.75" customHeight="1">
      <c r="A1620" s="6"/>
      <c r="C1620" s="9"/>
      <c r="D1620" s="18"/>
      <c r="E1620" s="14"/>
      <c r="F1620" s="18"/>
      <c r="G1620" s="19"/>
      <c r="H1620" s="19"/>
    </row>
    <row r="1621" spans="1:8" s="3" customFormat="1" ht="12.75" customHeight="1">
      <c r="A1621" s="6"/>
      <c r="C1621" s="9"/>
      <c r="D1621" s="18"/>
      <c r="E1621" s="14"/>
      <c r="F1621" s="18"/>
      <c r="G1621" s="19"/>
      <c r="H1621" s="19"/>
    </row>
    <row r="1622" spans="1:8" s="3" customFormat="1" ht="12.75" customHeight="1">
      <c r="A1622" s="6"/>
      <c r="C1622" s="9"/>
      <c r="D1622" s="18"/>
      <c r="E1622" s="14"/>
      <c r="F1622" s="18"/>
      <c r="G1622" s="19"/>
      <c r="H1622" s="19"/>
    </row>
    <row r="1623" spans="1:8" s="3" customFormat="1" ht="12.75" customHeight="1">
      <c r="A1623" s="6"/>
      <c r="C1623" s="9"/>
      <c r="D1623" s="18"/>
      <c r="E1623" s="14"/>
      <c r="F1623" s="18"/>
      <c r="G1623" s="19"/>
      <c r="H1623" s="19"/>
    </row>
    <row r="1624" spans="1:8" s="3" customFormat="1" ht="12.75" customHeight="1">
      <c r="A1624" s="6"/>
      <c r="C1624" s="9"/>
      <c r="D1624" s="18"/>
      <c r="E1624" s="14"/>
      <c r="F1624" s="18"/>
      <c r="G1624" s="19"/>
      <c r="H1624" s="19"/>
    </row>
    <row r="1625" spans="1:8" s="3" customFormat="1" ht="12.75" customHeight="1">
      <c r="A1625" s="6"/>
      <c r="C1625" s="9"/>
      <c r="D1625" s="18"/>
      <c r="E1625" s="14"/>
      <c r="F1625" s="18"/>
      <c r="G1625" s="19"/>
      <c r="H1625" s="19"/>
    </row>
    <row r="1626" spans="1:8" s="3" customFormat="1" ht="12.75" customHeight="1">
      <c r="A1626" s="6"/>
      <c r="C1626" s="9"/>
      <c r="D1626" s="18"/>
      <c r="E1626" s="14"/>
      <c r="F1626" s="18"/>
      <c r="G1626" s="19"/>
      <c r="H1626" s="19"/>
    </row>
    <row r="1627" spans="1:8" s="3" customFormat="1" ht="12.75" customHeight="1">
      <c r="A1627" s="6"/>
      <c r="C1627" s="9"/>
      <c r="D1627" s="18"/>
      <c r="E1627" s="14"/>
      <c r="F1627" s="18"/>
      <c r="G1627" s="19"/>
      <c r="H1627" s="19"/>
    </row>
    <row r="1628" spans="1:8" s="3" customFormat="1" ht="12.75" customHeight="1">
      <c r="A1628" s="6"/>
      <c r="C1628" s="9"/>
      <c r="D1628" s="18"/>
      <c r="E1628" s="14"/>
      <c r="F1628" s="18"/>
      <c r="G1628" s="19"/>
      <c r="H1628" s="19"/>
    </row>
    <row r="1629" spans="1:8" s="3" customFormat="1" ht="12.75" customHeight="1">
      <c r="A1629" s="6"/>
      <c r="C1629" s="9"/>
      <c r="D1629" s="18"/>
      <c r="E1629" s="14"/>
      <c r="F1629" s="18"/>
      <c r="G1629" s="19"/>
      <c r="H1629" s="19"/>
    </row>
    <row r="1630" spans="1:8" s="3" customFormat="1" ht="12.75" customHeight="1">
      <c r="A1630" s="6"/>
      <c r="C1630" s="9"/>
      <c r="D1630" s="18"/>
      <c r="E1630" s="14"/>
      <c r="F1630" s="18"/>
      <c r="G1630" s="19"/>
      <c r="H1630" s="19"/>
    </row>
    <row r="1631" spans="1:8" s="3" customFormat="1" ht="12.75" customHeight="1">
      <c r="A1631" s="6"/>
      <c r="C1631" s="9"/>
      <c r="D1631" s="18"/>
      <c r="E1631" s="14"/>
      <c r="F1631" s="18"/>
      <c r="G1631" s="19"/>
      <c r="H1631" s="19"/>
    </row>
    <row r="1632" spans="1:8" s="3" customFormat="1" ht="12.75" customHeight="1">
      <c r="A1632" s="6"/>
      <c r="C1632" s="9"/>
      <c r="D1632" s="18"/>
      <c r="E1632" s="14"/>
      <c r="F1632" s="18"/>
      <c r="G1632" s="19"/>
      <c r="H1632" s="19"/>
    </row>
    <row r="1633" spans="1:8" s="3" customFormat="1" ht="12.75" customHeight="1">
      <c r="A1633" s="6"/>
      <c r="C1633" s="9"/>
      <c r="D1633" s="18"/>
      <c r="E1633" s="14"/>
      <c r="F1633" s="18"/>
      <c r="G1633" s="19"/>
      <c r="H1633" s="19"/>
    </row>
    <row r="1634" spans="1:8" s="3" customFormat="1" ht="12.75" customHeight="1">
      <c r="A1634" s="6"/>
      <c r="C1634" s="9"/>
      <c r="D1634" s="18"/>
      <c r="E1634" s="14"/>
      <c r="F1634" s="18"/>
      <c r="G1634" s="19"/>
      <c r="H1634" s="19"/>
    </row>
    <row r="1635" spans="1:8" s="3" customFormat="1" ht="12.75" customHeight="1">
      <c r="A1635" s="6"/>
      <c r="C1635" s="9"/>
      <c r="D1635" s="18"/>
      <c r="E1635" s="14"/>
      <c r="F1635" s="18"/>
      <c r="G1635" s="19"/>
      <c r="H1635" s="19"/>
    </row>
    <row r="1636" spans="1:8" s="3" customFormat="1" ht="12.75" customHeight="1">
      <c r="A1636" s="6"/>
      <c r="C1636" s="9"/>
      <c r="D1636" s="18"/>
      <c r="E1636" s="14"/>
      <c r="F1636" s="18"/>
      <c r="G1636" s="19"/>
      <c r="H1636" s="19"/>
    </row>
    <row r="1637" spans="1:8" s="3" customFormat="1" ht="12.75" customHeight="1">
      <c r="A1637" s="6"/>
      <c r="C1637" s="9"/>
      <c r="D1637" s="18"/>
      <c r="E1637" s="14"/>
      <c r="F1637" s="18"/>
      <c r="G1637" s="19"/>
      <c r="H1637" s="19"/>
    </row>
    <row r="1638" spans="1:8" s="3" customFormat="1" ht="12.75" customHeight="1">
      <c r="A1638" s="6"/>
      <c r="C1638" s="9"/>
      <c r="D1638" s="18"/>
      <c r="E1638" s="14"/>
      <c r="F1638" s="18"/>
      <c r="G1638" s="19"/>
      <c r="H1638" s="19"/>
    </row>
    <row r="1639" spans="1:8" s="3" customFormat="1" ht="12.75" customHeight="1">
      <c r="A1639" s="6"/>
      <c r="C1639" s="9"/>
      <c r="D1639" s="18"/>
      <c r="E1639" s="14"/>
      <c r="F1639" s="18"/>
      <c r="G1639" s="19"/>
      <c r="H1639" s="19"/>
    </row>
    <row r="1640" spans="1:8" s="3" customFormat="1" ht="12.75" customHeight="1">
      <c r="A1640" s="6"/>
      <c r="C1640" s="9"/>
      <c r="D1640" s="18"/>
      <c r="E1640" s="14"/>
      <c r="F1640" s="18"/>
      <c r="G1640" s="19"/>
      <c r="H1640" s="19"/>
    </row>
    <row r="1641" spans="1:8" s="3" customFormat="1" ht="12.75" customHeight="1">
      <c r="A1641" s="6"/>
      <c r="C1641" s="9"/>
      <c r="D1641" s="18"/>
      <c r="E1641" s="14"/>
      <c r="F1641" s="18"/>
      <c r="G1641" s="19"/>
      <c r="H1641" s="19"/>
    </row>
    <row r="1642" spans="1:8" s="3" customFormat="1" ht="12.75" customHeight="1">
      <c r="A1642" s="6"/>
      <c r="C1642" s="9"/>
      <c r="D1642" s="18"/>
      <c r="E1642" s="14"/>
      <c r="F1642" s="18"/>
      <c r="G1642" s="19"/>
      <c r="H1642" s="19"/>
    </row>
    <row r="1643" spans="1:8" s="3" customFormat="1" ht="12.75" customHeight="1">
      <c r="A1643" s="6"/>
      <c r="C1643" s="9"/>
      <c r="D1643" s="18"/>
      <c r="E1643" s="14"/>
      <c r="F1643" s="18"/>
      <c r="G1643" s="19"/>
      <c r="H1643" s="19"/>
    </row>
    <row r="1644" spans="1:8" s="3" customFormat="1" ht="12.75" customHeight="1">
      <c r="A1644" s="6"/>
      <c r="C1644" s="9"/>
      <c r="D1644" s="18"/>
      <c r="E1644" s="14"/>
      <c r="F1644" s="18"/>
      <c r="G1644" s="19"/>
      <c r="H1644" s="19"/>
    </row>
    <row r="1645" spans="1:8" s="3" customFormat="1" ht="12.75" customHeight="1">
      <c r="A1645" s="6"/>
      <c r="C1645" s="9"/>
      <c r="D1645" s="18"/>
      <c r="E1645" s="14"/>
      <c r="F1645" s="18"/>
      <c r="G1645" s="19"/>
      <c r="H1645" s="19"/>
    </row>
    <row r="1646" spans="1:8" s="3" customFormat="1" ht="12.75" customHeight="1">
      <c r="A1646" s="6"/>
      <c r="C1646" s="9"/>
      <c r="D1646" s="18"/>
      <c r="E1646" s="14"/>
      <c r="F1646" s="18"/>
      <c r="G1646" s="19"/>
      <c r="H1646" s="19"/>
    </row>
    <row r="1647" spans="1:8" s="3" customFormat="1" ht="12.75" customHeight="1">
      <c r="A1647" s="6"/>
      <c r="C1647" s="9"/>
      <c r="D1647" s="18"/>
      <c r="E1647" s="14"/>
      <c r="F1647" s="18"/>
      <c r="G1647" s="19"/>
      <c r="H1647" s="19"/>
    </row>
    <row r="1648" spans="1:8" s="3" customFormat="1" ht="12.75" customHeight="1">
      <c r="A1648" s="6"/>
      <c r="C1648" s="9"/>
      <c r="D1648" s="18"/>
      <c r="E1648" s="14"/>
      <c r="F1648" s="18"/>
      <c r="G1648" s="19"/>
      <c r="H1648" s="19"/>
    </row>
    <row r="1649" spans="1:8" s="3" customFormat="1" ht="12.75" customHeight="1">
      <c r="A1649" s="6"/>
      <c r="C1649" s="9"/>
      <c r="D1649" s="18"/>
      <c r="E1649" s="14"/>
      <c r="F1649" s="18"/>
      <c r="G1649" s="19"/>
      <c r="H1649" s="19"/>
    </row>
    <row r="1650" spans="1:8" s="3" customFormat="1" ht="12.75" customHeight="1">
      <c r="A1650" s="6"/>
      <c r="C1650" s="9"/>
      <c r="D1650" s="18"/>
      <c r="E1650" s="14"/>
      <c r="F1650" s="18"/>
      <c r="G1650" s="19"/>
      <c r="H1650" s="19"/>
    </row>
    <row r="1651" spans="1:8" s="3" customFormat="1" ht="12.75" customHeight="1">
      <c r="A1651" s="6"/>
      <c r="C1651" s="9"/>
      <c r="D1651" s="18"/>
      <c r="E1651" s="14"/>
      <c r="F1651" s="18"/>
      <c r="G1651" s="19"/>
      <c r="H1651" s="19"/>
    </row>
    <row r="1652" spans="1:8" s="3" customFormat="1" ht="12.75" customHeight="1">
      <c r="A1652" s="6"/>
      <c r="C1652" s="9"/>
      <c r="D1652" s="18"/>
      <c r="E1652" s="14"/>
      <c r="F1652" s="18"/>
      <c r="G1652" s="19"/>
      <c r="H1652" s="19"/>
    </row>
    <row r="1653" spans="1:8" s="3" customFormat="1" ht="12.75" customHeight="1">
      <c r="A1653" s="6"/>
      <c r="C1653" s="9"/>
      <c r="D1653" s="18"/>
      <c r="E1653" s="14"/>
      <c r="F1653" s="18"/>
      <c r="G1653" s="19"/>
      <c r="H1653" s="19"/>
    </row>
    <row r="1654" spans="1:8" s="3" customFormat="1" ht="12.75" customHeight="1">
      <c r="A1654" s="6"/>
      <c r="C1654" s="9"/>
      <c r="D1654" s="18"/>
      <c r="E1654" s="14"/>
      <c r="F1654" s="18"/>
      <c r="G1654" s="19"/>
      <c r="H1654" s="19"/>
    </row>
    <row r="1655" spans="1:8" s="3" customFormat="1" ht="12.75" customHeight="1">
      <c r="A1655" s="6"/>
      <c r="C1655" s="9"/>
      <c r="D1655" s="18"/>
      <c r="E1655" s="14"/>
      <c r="F1655" s="18"/>
      <c r="G1655" s="19"/>
      <c r="H1655" s="19"/>
    </row>
    <row r="1656" spans="1:8" s="3" customFormat="1" ht="12.75" customHeight="1">
      <c r="A1656" s="6"/>
      <c r="C1656" s="9"/>
      <c r="D1656" s="18"/>
      <c r="E1656" s="14"/>
      <c r="F1656" s="18"/>
      <c r="G1656" s="19"/>
      <c r="H1656" s="19"/>
    </row>
    <row r="1657" spans="1:8" s="3" customFormat="1" ht="12.75" customHeight="1">
      <c r="A1657" s="6"/>
      <c r="C1657" s="9"/>
      <c r="D1657" s="18"/>
      <c r="E1657" s="14"/>
      <c r="F1657" s="18"/>
      <c r="G1657" s="19"/>
      <c r="H1657" s="19"/>
    </row>
    <row r="1658" spans="1:8" s="3" customFormat="1" ht="12.75" customHeight="1">
      <c r="A1658" s="6"/>
      <c r="C1658" s="9"/>
      <c r="D1658" s="18"/>
      <c r="E1658" s="14"/>
      <c r="F1658" s="18"/>
      <c r="G1658" s="19"/>
      <c r="H1658" s="19"/>
    </row>
    <row r="1659" spans="1:8" s="3" customFormat="1" ht="12.75" customHeight="1">
      <c r="A1659" s="6"/>
      <c r="C1659" s="9"/>
      <c r="D1659" s="18"/>
      <c r="E1659" s="14"/>
      <c r="F1659" s="18"/>
      <c r="G1659" s="19"/>
      <c r="H1659" s="19"/>
    </row>
    <row r="1660" spans="1:8" s="3" customFormat="1" ht="12.75" customHeight="1">
      <c r="A1660" s="6"/>
      <c r="C1660" s="9"/>
      <c r="D1660" s="18"/>
      <c r="E1660" s="14"/>
      <c r="F1660" s="18"/>
      <c r="G1660" s="19"/>
      <c r="H1660" s="19"/>
    </row>
    <row r="1661" spans="1:8" s="3" customFormat="1" ht="12.75" customHeight="1">
      <c r="A1661" s="6"/>
      <c r="C1661" s="9"/>
      <c r="D1661" s="18"/>
      <c r="E1661" s="14"/>
      <c r="F1661" s="18"/>
      <c r="G1661" s="19"/>
      <c r="H1661" s="19"/>
    </row>
    <row r="1662" spans="1:8" s="3" customFormat="1" ht="12.75" customHeight="1">
      <c r="A1662" s="6"/>
      <c r="C1662" s="9"/>
      <c r="D1662" s="18"/>
      <c r="E1662" s="14"/>
      <c r="F1662" s="18"/>
      <c r="G1662" s="19"/>
      <c r="H1662" s="19"/>
    </row>
    <row r="1663" spans="1:8" s="3" customFormat="1" ht="12.75" customHeight="1">
      <c r="A1663" s="6"/>
      <c r="C1663" s="9"/>
      <c r="D1663" s="18"/>
      <c r="E1663" s="14"/>
      <c r="F1663" s="18"/>
      <c r="G1663" s="19"/>
      <c r="H1663" s="19"/>
    </row>
    <row r="1664" spans="1:8" s="3" customFormat="1" ht="12.75" customHeight="1">
      <c r="A1664" s="6"/>
      <c r="C1664" s="9"/>
      <c r="D1664" s="18"/>
      <c r="E1664" s="14"/>
      <c r="F1664" s="18"/>
      <c r="G1664" s="19"/>
      <c r="H1664" s="19"/>
    </row>
    <row r="1665" spans="1:8" s="3" customFormat="1" ht="12.75" customHeight="1">
      <c r="A1665" s="6"/>
      <c r="C1665" s="9"/>
      <c r="D1665" s="18"/>
      <c r="E1665" s="14"/>
      <c r="F1665" s="18"/>
      <c r="G1665" s="19"/>
      <c r="H1665" s="19"/>
    </row>
    <row r="1666" spans="1:8" s="3" customFormat="1" ht="12.75" customHeight="1">
      <c r="A1666" s="6"/>
      <c r="C1666" s="9"/>
      <c r="D1666" s="18"/>
      <c r="E1666" s="14"/>
      <c r="F1666" s="18"/>
      <c r="G1666" s="19"/>
      <c r="H1666" s="19"/>
    </row>
    <row r="1667" spans="1:8" s="3" customFormat="1" ht="12.75" customHeight="1">
      <c r="A1667" s="6"/>
      <c r="C1667" s="9"/>
      <c r="D1667" s="18"/>
      <c r="E1667" s="14"/>
      <c r="F1667" s="18"/>
      <c r="G1667" s="19"/>
      <c r="H1667" s="19"/>
    </row>
    <row r="1668" spans="1:8" s="3" customFormat="1" ht="12.75" customHeight="1">
      <c r="A1668" s="6"/>
      <c r="C1668" s="9"/>
      <c r="D1668" s="18"/>
      <c r="E1668" s="14"/>
      <c r="F1668" s="18"/>
      <c r="G1668" s="19"/>
      <c r="H1668" s="19"/>
    </row>
    <row r="1669" spans="1:8" s="3" customFormat="1" ht="12.75" customHeight="1">
      <c r="A1669" s="6"/>
      <c r="C1669" s="9"/>
      <c r="D1669" s="18"/>
      <c r="E1669" s="14"/>
      <c r="F1669" s="18"/>
      <c r="G1669" s="19"/>
      <c r="H1669" s="19"/>
    </row>
    <row r="1670" spans="1:8" s="3" customFormat="1" ht="12.75" customHeight="1">
      <c r="A1670" s="6"/>
      <c r="C1670" s="9"/>
      <c r="D1670" s="18"/>
      <c r="E1670" s="14"/>
      <c r="F1670" s="18"/>
      <c r="G1670" s="19"/>
      <c r="H1670" s="19"/>
    </row>
    <row r="1671" spans="1:8" s="3" customFormat="1" ht="12.75" customHeight="1">
      <c r="A1671" s="6"/>
      <c r="C1671" s="9"/>
      <c r="D1671" s="18"/>
      <c r="E1671" s="14"/>
      <c r="F1671" s="18"/>
      <c r="G1671" s="19"/>
      <c r="H1671" s="19"/>
    </row>
    <row r="1672" spans="1:8" s="3" customFormat="1" ht="12.75" customHeight="1">
      <c r="A1672" s="6"/>
      <c r="C1672" s="9"/>
      <c r="D1672" s="18"/>
      <c r="E1672" s="14"/>
      <c r="F1672" s="18"/>
      <c r="G1672" s="19"/>
      <c r="H1672" s="19"/>
    </row>
    <row r="1673" spans="1:8" s="3" customFormat="1" ht="12.75" customHeight="1">
      <c r="A1673" s="6"/>
      <c r="C1673" s="9"/>
      <c r="D1673" s="18"/>
      <c r="E1673" s="14"/>
      <c r="F1673" s="18"/>
      <c r="G1673" s="19"/>
      <c r="H1673" s="19"/>
    </row>
    <row r="1674" spans="1:8" s="3" customFormat="1" ht="12.75" customHeight="1">
      <c r="A1674" s="6"/>
      <c r="C1674" s="9"/>
      <c r="D1674" s="18"/>
      <c r="E1674" s="14"/>
      <c r="F1674" s="18"/>
      <c r="G1674" s="19"/>
      <c r="H1674" s="19"/>
    </row>
    <row r="1675" spans="1:8" s="3" customFormat="1" ht="12.75" customHeight="1">
      <c r="A1675" s="6"/>
      <c r="C1675" s="9"/>
      <c r="D1675" s="18"/>
      <c r="E1675" s="14"/>
      <c r="F1675" s="18"/>
      <c r="G1675" s="19"/>
      <c r="H1675" s="19"/>
    </row>
    <row r="1676" spans="1:8" s="3" customFormat="1" ht="12.75" customHeight="1">
      <c r="A1676" s="6"/>
      <c r="C1676" s="9"/>
      <c r="D1676" s="18"/>
      <c r="E1676" s="14"/>
      <c r="F1676" s="18"/>
      <c r="G1676" s="19"/>
      <c r="H1676" s="19"/>
    </row>
    <row r="1677" spans="1:8" s="3" customFormat="1" ht="12.75" customHeight="1">
      <c r="A1677" s="6"/>
      <c r="C1677" s="9"/>
      <c r="D1677" s="18"/>
      <c r="E1677" s="14"/>
      <c r="F1677" s="18"/>
      <c r="G1677" s="19"/>
      <c r="H1677" s="19"/>
    </row>
    <row r="1678" spans="1:8" s="3" customFormat="1" ht="12.75" customHeight="1">
      <c r="A1678" s="6"/>
      <c r="C1678" s="9"/>
      <c r="D1678" s="18"/>
      <c r="E1678" s="14"/>
      <c r="F1678" s="18"/>
      <c r="G1678" s="19"/>
      <c r="H1678" s="19"/>
    </row>
    <row r="1679" spans="1:8" s="3" customFormat="1" ht="12.75" customHeight="1">
      <c r="A1679" s="6"/>
      <c r="C1679" s="9"/>
      <c r="D1679" s="18"/>
      <c r="E1679" s="14"/>
      <c r="F1679" s="18"/>
      <c r="G1679" s="19"/>
      <c r="H1679" s="19"/>
    </row>
    <row r="1680" spans="1:8" s="3" customFormat="1" ht="12.75" customHeight="1">
      <c r="A1680" s="6"/>
      <c r="C1680" s="9"/>
      <c r="D1680" s="18"/>
      <c r="E1680" s="14"/>
      <c r="F1680" s="18"/>
      <c r="G1680" s="19"/>
      <c r="H1680" s="19"/>
    </row>
    <row r="1681" spans="1:8" s="3" customFormat="1" ht="12.75" customHeight="1">
      <c r="A1681" s="6"/>
      <c r="C1681" s="9"/>
      <c r="D1681" s="18"/>
      <c r="E1681" s="14"/>
      <c r="F1681" s="18"/>
      <c r="G1681" s="19"/>
      <c r="H1681" s="19"/>
    </row>
    <row r="1682" spans="1:8" s="3" customFormat="1" ht="12.75" customHeight="1">
      <c r="A1682" s="6"/>
      <c r="C1682" s="9"/>
      <c r="D1682" s="18"/>
      <c r="E1682" s="14"/>
      <c r="F1682" s="18"/>
      <c r="G1682" s="19"/>
      <c r="H1682" s="19"/>
    </row>
    <row r="1683" spans="1:8" s="3" customFormat="1" ht="12.75" customHeight="1">
      <c r="A1683" s="6"/>
      <c r="C1683" s="9"/>
      <c r="D1683" s="18"/>
      <c r="E1683" s="14"/>
      <c r="F1683" s="18"/>
      <c r="G1683" s="19"/>
      <c r="H1683" s="19"/>
    </row>
    <row r="1684" spans="1:8" s="3" customFormat="1" ht="12.75" customHeight="1">
      <c r="A1684" s="6"/>
      <c r="C1684" s="9"/>
      <c r="D1684" s="18"/>
      <c r="E1684" s="14"/>
      <c r="F1684" s="18"/>
      <c r="G1684" s="19"/>
      <c r="H1684" s="19"/>
    </row>
    <row r="1685" spans="1:8" s="3" customFormat="1" ht="12.75" customHeight="1">
      <c r="A1685" s="6"/>
      <c r="C1685" s="9"/>
      <c r="D1685" s="18"/>
      <c r="E1685" s="14"/>
      <c r="F1685" s="18"/>
      <c r="G1685" s="19"/>
      <c r="H1685" s="19"/>
    </row>
    <row r="1686" spans="1:8" s="3" customFormat="1" ht="12.75" customHeight="1">
      <c r="A1686" s="6"/>
      <c r="C1686" s="9"/>
      <c r="D1686" s="18"/>
      <c r="E1686" s="14"/>
      <c r="F1686" s="18"/>
      <c r="G1686" s="19"/>
      <c r="H1686" s="19"/>
    </row>
    <row r="1687" spans="1:8" s="3" customFormat="1" ht="12.75" customHeight="1">
      <c r="A1687" s="6"/>
      <c r="C1687" s="9"/>
      <c r="D1687" s="18"/>
      <c r="E1687" s="14"/>
      <c r="F1687" s="18"/>
      <c r="G1687" s="19"/>
      <c r="H1687" s="19"/>
    </row>
    <row r="1688" spans="1:8" s="3" customFormat="1" ht="12.75" customHeight="1">
      <c r="A1688" s="6"/>
      <c r="C1688" s="9"/>
      <c r="D1688" s="18"/>
      <c r="E1688" s="14"/>
      <c r="F1688" s="18"/>
      <c r="G1688" s="19"/>
      <c r="H1688" s="19"/>
    </row>
    <row r="1689" spans="1:8" s="3" customFormat="1" ht="12.75" customHeight="1">
      <c r="A1689" s="6"/>
      <c r="C1689" s="9"/>
      <c r="D1689" s="18"/>
      <c r="E1689" s="14"/>
      <c r="F1689" s="18"/>
      <c r="G1689" s="19"/>
      <c r="H1689" s="19"/>
    </row>
    <row r="1690" spans="1:8" s="3" customFormat="1" ht="12.75" customHeight="1">
      <c r="A1690" s="6"/>
      <c r="C1690" s="9"/>
      <c r="D1690" s="18"/>
      <c r="E1690" s="14"/>
      <c r="F1690" s="18"/>
      <c r="G1690" s="19"/>
      <c r="H1690" s="19"/>
    </row>
    <row r="1691" spans="1:8" s="3" customFormat="1" ht="12.75" customHeight="1">
      <c r="A1691" s="6"/>
      <c r="C1691" s="9"/>
      <c r="D1691" s="18"/>
      <c r="E1691" s="14"/>
      <c r="F1691" s="18"/>
      <c r="G1691" s="19"/>
      <c r="H1691" s="19"/>
    </row>
    <row r="1692" spans="1:8" s="3" customFormat="1" ht="12.75" customHeight="1">
      <c r="A1692" s="6"/>
      <c r="C1692" s="9"/>
      <c r="D1692" s="18"/>
      <c r="E1692" s="14"/>
      <c r="F1692" s="18"/>
      <c r="G1692" s="19"/>
      <c r="H1692" s="19"/>
    </row>
    <row r="1693" spans="1:8" s="3" customFormat="1" ht="12.75" customHeight="1">
      <c r="A1693" s="6"/>
      <c r="C1693" s="9"/>
      <c r="D1693" s="18"/>
      <c r="E1693" s="14"/>
      <c r="F1693" s="18"/>
      <c r="G1693" s="19"/>
      <c r="H1693" s="19"/>
    </row>
    <row r="1694" spans="1:8" s="3" customFormat="1" ht="12.75" customHeight="1">
      <c r="A1694" s="6"/>
      <c r="C1694" s="9"/>
      <c r="D1694" s="18"/>
      <c r="E1694" s="14"/>
      <c r="F1694" s="18"/>
      <c r="G1694" s="19"/>
      <c r="H1694" s="19"/>
    </row>
    <row r="1695" spans="1:8" s="3" customFormat="1" ht="12.75" customHeight="1">
      <c r="A1695" s="6"/>
      <c r="C1695" s="9"/>
      <c r="D1695" s="18"/>
      <c r="E1695" s="14"/>
      <c r="F1695" s="18"/>
      <c r="G1695" s="19"/>
      <c r="H1695" s="19"/>
    </row>
    <row r="1696" spans="1:8" s="3" customFormat="1" ht="12.75" customHeight="1">
      <c r="A1696" s="6"/>
      <c r="C1696" s="9"/>
      <c r="D1696" s="18"/>
      <c r="E1696" s="14"/>
      <c r="F1696" s="18"/>
      <c r="G1696" s="19"/>
      <c r="H1696" s="19"/>
    </row>
    <row r="1697" spans="1:8" s="3" customFormat="1" ht="12.75" customHeight="1">
      <c r="A1697" s="6"/>
      <c r="C1697" s="9"/>
      <c r="D1697" s="18"/>
      <c r="E1697" s="14"/>
      <c r="F1697" s="18"/>
      <c r="G1697" s="19"/>
      <c r="H1697" s="19"/>
    </row>
    <row r="1698" spans="1:8" s="3" customFormat="1" ht="12.75" customHeight="1">
      <c r="A1698" s="6"/>
      <c r="C1698" s="9"/>
      <c r="D1698" s="18"/>
      <c r="E1698" s="14"/>
      <c r="F1698" s="18"/>
      <c r="G1698" s="19"/>
      <c r="H1698" s="19"/>
    </row>
    <row r="1699" spans="1:8" s="3" customFormat="1" ht="12.75" customHeight="1">
      <c r="A1699" s="6"/>
      <c r="C1699" s="9"/>
      <c r="D1699" s="18"/>
      <c r="E1699" s="14"/>
      <c r="F1699" s="18"/>
      <c r="G1699" s="19"/>
      <c r="H1699" s="19"/>
    </row>
    <row r="1700" spans="1:8" s="3" customFormat="1" ht="12.75" customHeight="1">
      <c r="A1700" s="6"/>
      <c r="C1700" s="9"/>
      <c r="D1700" s="18"/>
      <c r="E1700" s="14"/>
      <c r="F1700" s="18"/>
      <c r="G1700" s="19"/>
      <c r="H1700" s="19"/>
    </row>
    <row r="1701" spans="1:8" s="3" customFormat="1" ht="12.75" customHeight="1">
      <c r="A1701" s="6"/>
      <c r="C1701" s="9"/>
      <c r="D1701" s="18"/>
      <c r="E1701" s="14"/>
      <c r="F1701" s="18"/>
      <c r="G1701" s="19"/>
      <c r="H1701" s="19"/>
    </row>
    <row r="1702" spans="1:8" s="3" customFormat="1" ht="12.75" customHeight="1">
      <c r="A1702" s="6"/>
      <c r="C1702" s="9"/>
      <c r="D1702" s="18"/>
      <c r="E1702" s="14"/>
      <c r="F1702" s="18"/>
      <c r="G1702" s="19"/>
      <c r="H1702" s="19"/>
    </row>
    <row r="1703" spans="1:8" s="3" customFormat="1" ht="12.75" customHeight="1">
      <c r="A1703" s="6"/>
      <c r="C1703" s="9"/>
      <c r="D1703" s="18"/>
      <c r="E1703" s="14"/>
      <c r="F1703" s="18"/>
      <c r="G1703" s="19"/>
      <c r="H1703" s="19"/>
    </row>
    <row r="1704" spans="1:8" s="3" customFormat="1" ht="12.75" customHeight="1">
      <c r="A1704" s="6"/>
      <c r="C1704" s="9"/>
      <c r="D1704" s="18"/>
      <c r="E1704" s="14"/>
      <c r="F1704" s="18"/>
      <c r="G1704" s="19"/>
      <c r="H1704" s="19"/>
    </row>
    <row r="1705" spans="1:8" s="3" customFormat="1" ht="12.75" customHeight="1">
      <c r="A1705" s="6"/>
      <c r="C1705" s="9"/>
      <c r="D1705" s="18"/>
      <c r="E1705" s="14"/>
      <c r="F1705" s="18"/>
      <c r="G1705" s="19"/>
      <c r="H1705" s="19"/>
    </row>
    <row r="1706" spans="1:8" s="3" customFormat="1" ht="12.75" customHeight="1">
      <c r="A1706" s="6"/>
      <c r="C1706" s="9"/>
      <c r="D1706" s="18"/>
      <c r="E1706" s="14"/>
      <c r="F1706" s="18"/>
      <c r="G1706" s="19"/>
      <c r="H1706" s="19"/>
    </row>
    <row r="1707" spans="1:8" s="3" customFormat="1" ht="12.75" customHeight="1">
      <c r="A1707" s="6"/>
      <c r="C1707" s="9"/>
      <c r="D1707" s="18"/>
      <c r="E1707" s="14"/>
      <c r="F1707" s="18"/>
      <c r="G1707" s="19"/>
      <c r="H1707" s="19"/>
    </row>
    <row r="1708" spans="1:8" s="3" customFormat="1" ht="12.75" customHeight="1">
      <c r="A1708" s="6"/>
      <c r="C1708" s="9"/>
      <c r="D1708" s="18"/>
      <c r="E1708" s="14"/>
      <c r="F1708" s="18"/>
      <c r="G1708" s="19"/>
      <c r="H1708" s="19"/>
    </row>
    <row r="1709" spans="1:8" s="3" customFormat="1" ht="12.75" customHeight="1">
      <c r="A1709" s="6"/>
      <c r="C1709" s="9"/>
      <c r="D1709" s="18"/>
      <c r="E1709" s="14"/>
      <c r="F1709" s="18"/>
      <c r="G1709" s="19"/>
      <c r="H1709" s="19"/>
    </row>
    <row r="1710" spans="1:8" s="3" customFormat="1" ht="12.75" customHeight="1">
      <c r="A1710" s="6"/>
      <c r="C1710" s="9"/>
      <c r="D1710" s="18"/>
      <c r="E1710" s="14"/>
      <c r="F1710" s="18"/>
      <c r="G1710" s="19"/>
      <c r="H1710" s="19"/>
    </row>
    <row r="1711" spans="1:8" s="3" customFormat="1" ht="12.75" customHeight="1">
      <c r="A1711" s="6"/>
      <c r="C1711" s="9"/>
      <c r="D1711" s="18"/>
      <c r="E1711" s="14"/>
      <c r="F1711" s="18"/>
      <c r="G1711" s="19"/>
      <c r="H1711" s="19"/>
    </row>
    <row r="1712" spans="1:8" s="3" customFormat="1" ht="12.75" customHeight="1">
      <c r="A1712" s="6"/>
      <c r="C1712" s="9"/>
      <c r="D1712" s="18"/>
      <c r="E1712" s="14"/>
      <c r="F1712" s="18"/>
      <c r="G1712" s="19"/>
      <c r="H1712" s="19"/>
    </row>
    <row r="1713" spans="1:8" s="3" customFormat="1" ht="12.75" customHeight="1">
      <c r="A1713" s="6"/>
      <c r="C1713" s="9"/>
      <c r="D1713" s="18"/>
      <c r="E1713" s="14"/>
      <c r="F1713" s="18"/>
      <c r="G1713" s="19"/>
      <c r="H1713" s="19"/>
    </row>
    <row r="1714" spans="1:8" s="3" customFormat="1" ht="12.75" customHeight="1">
      <c r="A1714" s="6"/>
      <c r="C1714" s="9"/>
      <c r="D1714" s="18"/>
      <c r="E1714" s="14"/>
      <c r="F1714" s="18"/>
      <c r="G1714" s="19"/>
      <c r="H1714" s="19"/>
    </row>
    <row r="1715" spans="1:8" s="3" customFormat="1" ht="12.75" customHeight="1">
      <c r="A1715" s="6"/>
      <c r="C1715" s="9"/>
      <c r="D1715" s="18"/>
      <c r="E1715" s="14"/>
      <c r="F1715" s="18"/>
      <c r="G1715" s="19"/>
      <c r="H1715" s="19"/>
    </row>
    <row r="1716" spans="1:8" s="3" customFormat="1" ht="12.75" customHeight="1">
      <c r="A1716" s="6"/>
      <c r="C1716" s="9"/>
      <c r="D1716" s="18"/>
      <c r="E1716" s="14"/>
      <c r="F1716" s="18"/>
      <c r="G1716" s="19"/>
      <c r="H1716" s="19"/>
    </row>
    <row r="1717" spans="1:8" s="3" customFormat="1" ht="12.75" customHeight="1">
      <c r="A1717" s="6"/>
      <c r="C1717" s="9"/>
      <c r="D1717" s="18"/>
      <c r="E1717" s="14"/>
      <c r="F1717" s="18"/>
      <c r="G1717" s="19"/>
      <c r="H1717" s="19"/>
    </row>
    <row r="1718" spans="1:8" s="3" customFormat="1" ht="12.75" customHeight="1">
      <c r="A1718" s="6"/>
      <c r="C1718" s="9"/>
      <c r="D1718" s="18"/>
      <c r="E1718" s="14"/>
      <c r="F1718" s="18"/>
      <c r="G1718" s="19"/>
      <c r="H1718" s="19"/>
    </row>
    <row r="1719" spans="1:8" s="3" customFormat="1" ht="12.75" customHeight="1">
      <c r="A1719" s="6"/>
      <c r="C1719" s="9"/>
      <c r="D1719" s="18"/>
      <c r="E1719" s="14"/>
      <c r="F1719" s="18"/>
      <c r="G1719" s="19"/>
      <c r="H1719" s="19"/>
    </row>
    <row r="1720" spans="1:8" s="3" customFormat="1" ht="12.75" customHeight="1">
      <c r="A1720" s="6"/>
      <c r="C1720" s="9"/>
      <c r="D1720" s="18"/>
      <c r="E1720" s="14"/>
      <c r="F1720" s="18"/>
      <c r="G1720" s="19"/>
      <c r="H1720" s="19"/>
    </row>
    <row r="1721" spans="1:8" s="3" customFormat="1" ht="12.75" customHeight="1">
      <c r="A1721" s="6"/>
      <c r="C1721" s="9"/>
      <c r="D1721" s="18"/>
      <c r="E1721" s="14"/>
      <c r="F1721" s="18"/>
      <c r="G1721" s="19"/>
      <c r="H1721" s="19"/>
    </row>
    <row r="1722" spans="1:8" s="3" customFormat="1" ht="12.75" customHeight="1">
      <c r="A1722" s="6"/>
      <c r="C1722" s="9"/>
      <c r="D1722" s="18"/>
      <c r="E1722" s="14"/>
      <c r="F1722" s="18"/>
      <c r="G1722" s="19"/>
      <c r="H1722" s="19"/>
    </row>
    <row r="1723" spans="1:8" s="3" customFormat="1" ht="12.75" customHeight="1">
      <c r="A1723" s="6"/>
      <c r="C1723" s="9"/>
      <c r="D1723" s="18"/>
      <c r="E1723" s="14"/>
      <c r="F1723" s="18"/>
      <c r="G1723" s="19"/>
      <c r="H1723" s="19"/>
    </row>
    <row r="1724" spans="1:8" s="3" customFormat="1" ht="12.75" customHeight="1">
      <c r="A1724" s="6"/>
      <c r="C1724" s="9"/>
      <c r="D1724" s="18"/>
      <c r="E1724" s="14"/>
      <c r="F1724" s="18"/>
      <c r="G1724" s="19"/>
      <c r="H1724" s="19"/>
    </row>
    <row r="1725" spans="1:8" s="3" customFormat="1" ht="12.75" customHeight="1">
      <c r="A1725" s="6"/>
      <c r="C1725" s="9"/>
      <c r="D1725" s="18"/>
      <c r="E1725" s="14"/>
      <c r="F1725" s="18"/>
      <c r="G1725" s="19"/>
      <c r="H1725" s="19"/>
    </row>
    <row r="1726" spans="1:8" s="3" customFormat="1" ht="12.75" customHeight="1">
      <c r="A1726" s="6"/>
      <c r="C1726" s="9"/>
      <c r="D1726" s="18"/>
      <c r="E1726" s="14"/>
      <c r="F1726" s="18"/>
      <c r="G1726" s="19"/>
      <c r="H1726" s="19"/>
    </row>
    <row r="1727" spans="1:8" s="3" customFormat="1" ht="12.75" customHeight="1">
      <c r="A1727" s="6"/>
      <c r="C1727" s="9"/>
      <c r="D1727" s="18"/>
      <c r="E1727" s="14"/>
      <c r="F1727" s="18"/>
      <c r="G1727" s="19"/>
      <c r="H1727" s="19"/>
    </row>
    <row r="1728" spans="1:8" s="3" customFormat="1" ht="12.75" customHeight="1">
      <c r="A1728" s="6"/>
      <c r="C1728" s="9"/>
      <c r="D1728" s="18"/>
      <c r="E1728" s="14"/>
      <c r="F1728" s="18"/>
      <c r="G1728" s="19"/>
      <c r="H1728" s="19"/>
    </row>
    <row r="1729" spans="1:8" s="3" customFormat="1" ht="12.75" customHeight="1">
      <c r="A1729" s="6"/>
      <c r="C1729" s="9"/>
      <c r="D1729" s="18"/>
      <c r="E1729" s="14"/>
      <c r="F1729" s="18"/>
      <c r="G1729" s="19"/>
      <c r="H1729" s="19"/>
    </row>
    <row r="1730" spans="1:8" s="3" customFormat="1" ht="12.75" customHeight="1">
      <c r="A1730" s="6"/>
      <c r="C1730" s="9"/>
      <c r="D1730" s="18"/>
      <c r="E1730" s="14"/>
      <c r="F1730" s="18"/>
      <c r="G1730" s="19"/>
      <c r="H1730" s="19"/>
    </row>
    <row r="1731" spans="1:8" s="3" customFormat="1" ht="12.75" customHeight="1">
      <c r="A1731" s="6"/>
      <c r="C1731" s="9"/>
      <c r="D1731" s="18"/>
      <c r="E1731" s="14"/>
      <c r="F1731" s="18"/>
      <c r="G1731" s="19"/>
      <c r="H1731" s="19"/>
    </row>
    <row r="1732" spans="1:8" s="3" customFormat="1" ht="12.75" customHeight="1">
      <c r="A1732" s="6"/>
      <c r="C1732" s="9"/>
      <c r="D1732" s="18"/>
      <c r="E1732" s="14"/>
      <c r="F1732" s="18"/>
      <c r="G1732" s="19"/>
      <c r="H1732" s="19"/>
    </row>
    <row r="1733" spans="1:8" s="3" customFormat="1" ht="12.75" customHeight="1">
      <c r="A1733" s="6"/>
      <c r="C1733" s="9"/>
      <c r="D1733" s="18"/>
      <c r="E1733" s="14"/>
      <c r="F1733" s="18"/>
      <c r="G1733" s="19"/>
      <c r="H1733" s="19"/>
    </row>
    <row r="1734" spans="1:8" s="3" customFormat="1" ht="12.75" customHeight="1">
      <c r="A1734" s="6"/>
      <c r="C1734" s="9"/>
      <c r="D1734" s="18"/>
      <c r="E1734" s="14"/>
      <c r="F1734" s="18"/>
      <c r="G1734" s="19"/>
      <c r="H1734" s="19"/>
    </row>
    <row r="1735" spans="1:8" s="3" customFormat="1" ht="12.75" customHeight="1">
      <c r="A1735" s="6"/>
      <c r="C1735" s="9"/>
      <c r="D1735" s="18"/>
      <c r="E1735" s="14"/>
      <c r="F1735" s="18"/>
      <c r="G1735" s="19"/>
      <c r="H1735" s="19"/>
    </row>
    <row r="1736" spans="1:8" s="3" customFormat="1" ht="12.75" customHeight="1">
      <c r="A1736" s="6"/>
      <c r="C1736" s="9"/>
      <c r="D1736" s="18"/>
      <c r="E1736" s="14"/>
      <c r="F1736" s="18"/>
      <c r="G1736" s="19"/>
      <c r="H1736" s="19"/>
    </row>
    <row r="1737" spans="1:8" s="3" customFormat="1" ht="12.75" customHeight="1">
      <c r="A1737" s="6"/>
      <c r="C1737" s="9"/>
      <c r="D1737" s="18"/>
      <c r="E1737" s="14"/>
      <c r="F1737" s="18"/>
      <c r="G1737" s="19"/>
      <c r="H1737" s="19"/>
    </row>
    <row r="1738" spans="1:8" s="3" customFormat="1" ht="12.75" customHeight="1">
      <c r="A1738" s="6"/>
      <c r="C1738" s="9"/>
      <c r="D1738" s="18"/>
      <c r="E1738" s="14"/>
      <c r="F1738" s="18"/>
      <c r="G1738" s="19"/>
      <c r="H1738" s="19"/>
    </row>
    <row r="1739" spans="1:8" s="3" customFormat="1" ht="12.75" customHeight="1">
      <c r="A1739" s="6"/>
      <c r="C1739" s="9"/>
      <c r="D1739" s="18"/>
      <c r="E1739" s="14"/>
      <c r="F1739" s="18"/>
      <c r="G1739" s="19"/>
      <c r="H1739" s="19"/>
    </row>
    <row r="1740" spans="1:8" s="3" customFormat="1" ht="12.75" customHeight="1">
      <c r="A1740" s="6"/>
      <c r="C1740" s="9"/>
      <c r="D1740" s="18"/>
      <c r="E1740" s="14"/>
      <c r="F1740" s="18"/>
      <c r="G1740" s="19"/>
      <c r="H1740" s="19"/>
    </row>
    <row r="1741" spans="1:8" s="3" customFormat="1" ht="12.75" customHeight="1">
      <c r="A1741" s="6"/>
      <c r="C1741" s="9"/>
      <c r="D1741" s="18"/>
      <c r="E1741" s="14"/>
      <c r="F1741" s="18"/>
      <c r="G1741" s="19"/>
      <c r="H1741" s="19"/>
    </row>
    <row r="1742" spans="1:8" s="3" customFormat="1" ht="12.75" customHeight="1">
      <c r="A1742" s="6"/>
      <c r="C1742" s="9"/>
      <c r="D1742" s="18"/>
      <c r="E1742" s="14"/>
      <c r="F1742" s="18"/>
      <c r="G1742" s="19"/>
      <c r="H1742" s="19"/>
    </row>
    <row r="1743" spans="1:8" s="3" customFormat="1" ht="12.75" customHeight="1">
      <c r="A1743" s="6"/>
      <c r="C1743" s="9"/>
      <c r="D1743" s="18"/>
      <c r="E1743" s="14"/>
      <c r="F1743" s="18"/>
      <c r="G1743" s="19"/>
      <c r="H1743" s="19"/>
    </row>
    <row r="1744" spans="1:8" s="3" customFormat="1" ht="12.75" customHeight="1">
      <c r="A1744" s="6"/>
      <c r="C1744" s="9"/>
      <c r="D1744" s="18"/>
      <c r="E1744" s="14"/>
      <c r="F1744" s="18"/>
      <c r="G1744" s="19"/>
      <c r="H1744" s="19"/>
    </row>
    <row r="1745" spans="1:8" s="3" customFormat="1" ht="12.75" customHeight="1">
      <c r="A1745" s="6"/>
      <c r="C1745" s="9"/>
      <c r="D1745" s="18"/>
      <c r="E1745" s="14"/>
      <c r="F1745" s="18"/>
      <c r="G1745" s="19"/>
      <c r="H1745" s="19"/>
    </row>
    <row r="1746" spans="1:8" s="3" customFormat="1" ht="12.75" customHeight="1">
      <c r="A1746" s="6"/>
      <c r="C1746" s="9"/>
      <c r="D1746" s="18"/>
      <c r="E1746" s="14"/>
      <c r="F1746" s="18"/>
      <c r="G1746" s="19"/>
      <c r="H1746" s="19"/>
    </row>
    <row r="1747" spans="1:8" s="3" customFormat="1" ht="12.75" customHeight="1">
      <c r="A1747" s="6"/>
      <c r="C1747" s="9"/>
      <c r="D1747" s="18"/>
      <c r="E1747" s="14"/>
      <c r="F1747" s="18"/>
      <c r="G1747" s="19"/>
      <c r="H1747" s="19"/>
    </row>
    <row r="1748" spans="1:8" s="3" customFormat="1" ht="12.75" customHeight="1">
      <c r="A1748" s="6"/>
      <c r="C1748" s="9"/>
      <c r="D1748" s="18"/>
      <c r="E1748" s="14"/>
      <c r="F1748" s="18"/>
      <c r="G1748" s="19"/>
      <c r="H1748" s="19"/>
    </row>
    <row r="1749" spans="1:8" s="3" customFormat="1" ht="12.75" customHeight="1">
      <c r="A1749" s="6"/>
      <c r="C1749" s="9"/>
      <c r="D1749" s="18"/>
      <c r="E1749" s="14"/>
      <c r="F1749" s="18"/>
      <c r="G1749" s="19"/>
      <c r="H1749" s="19"/>
    </row>
    <row r="1750" spans="1:8" s="3" customFormat="1" ht="12.75" customHeight="1">
      <c r="A1750" s="6"/>
      <c r="C1750" s="9"/>
      <c r="D1750" s="18"/>
      <c r="E1750" s="14"/>
      <c r="F1750" s="18"/>
      <c r="G1750" s="19"/>
      <c r="H1750" s="19"/>
    </row>
    <row r="1751" spans="1:8" s="3" customFormat="1" ht="12.75" customHeight="1">
      <c r="A1751" s="6"/>
      <c r="C1751" s="9"/>
      <c r="D1751" s="18"/>
      <c r="E1751" s="14"/>
      <c r="F1751" s="18"/>
      <c r="G1751" s="19"/>
      <c r="H1751" s="19"/>
    </row>
    <row r="1752" spans="1:8" s="3" customFormat="1" ht="12.75" customHeight="1">
      <c r="A1752" s="6"/>
      <c r="C1752" s="9"/>
      <c r="D1752" s="18"/>
      <c r="E1752" s="14"/>
      <c r="F1752" s="18"/>
      <c r="G1752" s="19"/>
      <c r="H1752" s="19"/>
    </row>
    <row r="1753" spans="1:8" s="3" customFormat="1" ht="12.75" customHeight="1">
      <c r="A1753" s="6"/>
      <c r="C1753" s="9"/>
      <c r="D1753" s="18"/>
      <c r="E1753" s="14"/>
      <c r="F1753" s="18"/>
      <c r="G1753" s="19"/>
      <c r="H1753" s="19"/>
    </row>
    <row r="1754" spans="1:8" s="3" customFormat="1" ht="12.75" customHeight="1">
      <c r="A1754" s="6"/>
      <c r="C1754" s="9"/>
      <c r="D1754" s="18"/>
      <c r="E1754" s="14"/>
      <c r="F1754" s="18"/>
      <c r="G1754" s="19"/>
      <c r="H1754" s="19"/>
    </row>
    <row r="1755" spans="1:8" s="3" customFormat="1" ht="12.75" customHeight="1">
      <c r="A1755" s="6"/>
      <c r="C1755" s="9"/>
      <c r="D1755" s="18"/>
      <c r="E1755" s="14"/>
      <c r="F1755" s="18"/>
      <c r="G1755" s="19"/>
      <c r="H1755" s="19"/>
    </row>
    <row r="1756" spans="1:8" s="3" customFormat="1" ht="12.75" customHeight="1">
      <c r="A1756" s="6"/>
      <c r="C1756" s="9"/>
      <c r="D1756" s="18"/>
      <c r="E1756" s="14"/>
      <c r="F1756" s="18"/>
      <c r="G1756" s="19"/>
      <c r="H1756" s="19"/>
    </row>
    <row r="1757" spans="1:8" s="3" customFormat="1" ht="12.75" customHeight="1">
      <c r="A1757" s="6"/>
      <c r="C1757" s="9"/>
      <c r="D1757" s="18"/>
      <c r="E1757" s="14"/>
      <c r="F1757" s="18"/>
      <c r="G1757" s="19"/>
      <c r="H1757" s="19"/>
    </row>
    <row r="1758" spans="1:8" s="3" customFormat="1" ht="12.75" customHeight="1">
      <c r="A1758" s="6"/>
      <c r="C1758" s="9"/>
      <c r="D1758" s="18"/>
      <c r="E1758" s="14"/>
      <c r="F1758" s="18"/>
      <c r="G1758" s="19"/>
      <c r="H1758" s="19"/>
    </row>
    <row r="1759" spans="1:8" s="3" customFormat="1" ht="12.75" customHeight="1">
      <c r="A1759" s="6"/>
      <c r="C1759" s="9"/>
      <c r="D1759" s="18"/>
      <c r="E1759" s="14"/>
      <c r="F1759" s="18"/>
      <c r="G1759" s="19"/>
      <c r="H1759" s="19"/>
    </row>
    <row r="1760" spans="1:8" s="3" customFormat="1" ht="12.75" customHeight="1">
      <c r="A1760" s="6"/>
      <c r="C1760" s="9"/>
      <c r="D1760" s="18"/>
      <c r="E1760" s="14"/>
      <c r="F1760" s="18"/>
      <c r="G1760" s="19"/>
      <c r="H1760" s="19"/>
    </row>
    <row r="1761" spans="1:8" s="3" customFormat="1" ht="12.75" customHeight="1">
      <c r="A1761" s="6"/>
      <c r="C1761" s="9"/>
      <c r="D1761" s="18"/>
      <c r="E1761" s="14"/>
      <c r="F1761" s="18"/>
      <c r="G1761" s="19"/>
      <c r="H1761" s="19"/>
    </row>
    <row r="1762" spans="1:8" s="3" customFormat="1" ht="12.75" customHeight="1">
      <c r="A1762" s="6"/>
      <c r="C1762" s="9"/>
      <c r="D1762" s="18"/>
      <c r="E1762" s="14"/>
      <c r="F1762" s="18"/>
      <c r="G1762" s="19"/>
      <c r="H1762" s="19"/>
    </row>
    <row r="1763" spans="1:8" s="3" customFormat="1" ht="12.75" customHeight="1">
      <c r="A1763" s="6"/>
      <c r="C1763" s="9"/>
      <c r="D1763" s="18"/>
      <c r="E1763" s="14"/>
      <c r="F1763" s="18"/>
      <c r="G1763" s="19"/>
      <c r="H1763" s="19"/>
    </row>
    <row r="1764" spans="1:8" s="3" customFormat="1" ht="12.75" customHeight="1">
      <c r="A1764" s="6"/>
      <c r="C1764" s="9"/>
      <c r="D1764" s="18"/>
      <c r="E1764" s="14"/>
      <c r="F1764" s="18"/>
      <c r="G1764" s="19"/>
      <c r="H1764" s="19"/>
    </row>
    <row r="1765" spans="1:8" s="3" customFormat="1" ht="12.75" customHeight="1">
      <c r="A1765" s="6"/>
      <c r="C1765" s="9"/>
      <c r="D1765" s="18"/>
      <c r="E1765" s="14"/>
      <c r="F1765" s="18"/>
      <c r="G1765" s="19"/>
      <c r="H1765" s="19"/>
    </row>
    <row r="1766" spans="1:8" s="3" customFormat="1" ht="12.75" customHeight="1">
      <c r="A1766" s="6"/>
      <c r="C1766" s="9"/>
      <c r="D1766" s="18"/>
      <c r="E1766" s="14"/>
      <c r="F1766" s="18"/>
      <c r="G1766" s="19"/>
      <c r="H1766" s="19"/>
    </row>
    <row r="1767" spans="1:8" s="3" customFormat="1" ht="12.75" customHeight="1">
      <c r="A1767" s="6"/>
      <c r="C1767" s="9"/>
      <c r="D1767" s="18"/>
      <c r="E1767" s="14"/>
      <c r="F1767" s="18"/>
      <c r="G1767" s="19"/>
      <c r="H1767" s="19"/>
    </row>
    <row r="1768" spans="1:8" s="3" customFormat="1" ht="12.75" customHeight="1">
      <c r="A1768" s="6"/>
      <c r="C1768" s="9"/>
      <c r="D1768" s="18"/>
      <c r="E1768" s="14"/>
      <c r="F1768" s="18"/>
      <c r="G1768" s="19"/>
      <c r="H1768" s="19"/>
    </row>
    <row r="1769" spans="1:8" s="3" customFormat="1" ht="12.75" customHeight="1">
      <c r="A1769" s="6"/>
      <c r="C1769" s="9"/>
      <c r="D1769" s="18"/>
      <c r="E1769" s="14"/>
      <c r="F1769" s="18"/>
      <c r="G1769" s="19"/>
      <c r="H1769" s="19"/>
    </row>
    <row r="1770" spans="1:8" s="3" customFormat="1" ht="12.75" customHeight="1">
      <c r="A1770" s="6"/>
      <c r="C1770" s="9"/>
      <c r="D1770" s="18"/>
      <c r="E1770" s="14"/>
      <c r="F1770" s="18"/>
      <c r="G1770" s="19"/>
      <c r="H1770" s="19"/>
    </row>
    <row r="1771" spans="1:8" s="3" customFormat="1" ht="12.75" customHeight="1">
      <c r="A1771" s="6"/>
      <c r="C1771" s="9"/>
      <c r="D1771" s="18"/>
      <c r="E1771" s="14"/>
      <c r="F1771" s="18"/>
      <c r="G1771" s="19"/>
      <c r="H1771" s="19"/>
    </row>
    <row r="1772" spans="1:8" s="3" customFormat="1" ht="12.75" customHeight="1">
      <c r="A1772" s="6"/>
      <c r="C1772" s="9"/>
      <c r="D1772" s="18"/>
      <c r="E1772" s="14"/>
      <c r="F1772" s="18"/>
      <c r="G1772" s="19"/>
      <c r="H1772" s="19"/>
    </row>
    <row r="1773" spans="1:8" s="3" customFormat="1" ht="12.75" customHeight="1">
      <c r="A1773" s="6"/>
      <c r="C1773" s="9"/>
      <c r="D1773" s="18"/>
      <c r="E1773" s="14"/>
      <c r="F1773" s="18"/>
      <c r="G1773" s="19"/>
      <c r="H1773" s="19"/>
    </row>
    <row r="1774" spans="1:8" s="3" customFormat="1" ht="12.75" customHeight="1">
      <c r="A1774" s="6"/>
      <c r="C1774" s="9"/>
      <c r="D1774" s="18"/>
      <c r="E1774" s="14"/>
      <c r="F1774" s="18"/>
      <c r="G1774" s="19"/>
      <c r="H1774" s="19"/>
    </row>
    <row r="1775" spans="1:8" s="3" customFormat="1" ht="12.75" customHeight="1">
      <c r="A1775" s="6"/>
      <c r="C1775" s="9"/>
      <c r="D1775" s="18"/>
      <c r="E1775" s="14"/>
      <c r="F1775" s="18"/>
      <c r="G1775" s="19"/>
      <c r="H1775" s="19"/>
    </row>
    <row r="1776" spans="1:8" s="3" customFormat="1" ht="12.75" customHeight="1">
      <c r="A1776" s="6"/>
      <c r="C1776" s="9"/>
      <c r="D1776" s="18"/>
      <c r="E1776" s="14"/>
      <c r="F1776" s="18"/>
      <c r="G1776" s="19"/>
      <c r="H1776" s="19"/>
    </row>
    <row r="1777" spans="1:8" s="3" customFormat="1" ht="12.75" customHeight="1">
      <c r="A1777" s="6"/>
      <c r="C1777" s="9"/>
      <c r="D1777" s="18"/>
      <c r="E1777" s="14"/>
      <c r="F1777" s="18"/>
      <c r="G1777" s="19"/>
      <c r="H1777" s="19"/>
    </row>
    <row r="1778" spans="1:8" s="3" customFormat="1" ht="12.75" customHeight="1">
      <c r="A1778" s="6"/>
      <c r="C1778" s="9"/>
      <c r="D1778" s="18"/>
      <c r="E1778" s="14"/>
      <c r="F1778" s="18"/>
      <c r="G1778" s="19"/>
      <c r="H1778" s="19"/>
    </row>
    <row r="1779" spans="1:8" s="3" customFormat="1" ht="12.75" customHeight="1">
      <c r="A1779" s="6"/>
      <c r="C1779" s="9"/>
      <c r="D1779" s="18"/>
      <c r="E1779" s="14"/>
      <c r="F1779" s="18"/>
      <c r="G1779" s="19"/>
      <c r="H1779" s="19"/>
    </row>
    <row r="1780" spans="1:8" s="3" customFormat="1" ht="12.75" customHeight="1">
      <c r="A1780" s="6"/>
      <c r="C1780" s="9"/>
      <c r="D1780" s="18"/>
      <c r="E1780" s="14"/>
      <c r="F1780" s="18"/>
      <c r="G1780" s="19"/>
      <c r="H1780" s="19"/>
    </row>
    <row r="1781" spans="1:8" s="3" customFormat="1" ht="12.75" customHeight="1">
      <c r="A1781" s="6"/>
      <c r="C1781" s="9"/>
      <c r="D1781" s="18"/>
      <c r="E1781" s="14"/>
      <c r="F1781" s="18"/>
      <c r="G1781" s="19"/>
      <c r="H1781" s="19"/>
    </row>
    <row r="1782" spans="1:8" s="3" customFormat="1" ht="12.75" customHeight="1">
      <c r="A1782" s="6"/>
      <c r="C1782" s="9"/>
      <c r="D1782" s="18"/>
      <c r="E1782" s="14"/>
      <c r="F1782" s="18"/>
      <c r="G1782" s="19"/>
      <c r="H1782" s="19"/>
    </row>
    <row r="1783" spans="1:8" s="3" customFormat="1" ht="12.75" customHeight="1">
      <c r="A1783" s="6"/>
      <c r="C1783" s="9"/>
      <c r="D1783" s="18"/>
      <c r="E1783" s="14"/>
      <c r="F1783" s="18"/>
      <c r="G1783" s="19"/>
      <c r="H1783" s="19"/>
    </row>
    <row r="1784" spans="1:8" s="3" customFormat="1" ht="12.75" customHeight="1">
      <c r="A1784" s="6"/>
      <c r="C1784" s="9"/>
      <c r="D1784" s="18"/>
      <c r="E1784" s="14"/>
      <c r="F1784" s="18"/>
      <c r="G1784" s="19"/>
      <c r="H1784" s="19"/>
    </row>
    <row r="1785" spans="1:8" s="3" customFormat="1" ht="12.75" customHeight="1">
      <c r="A1785" s="6"/>
      <c r="C1785" s="9"/>
      <c r="D1785" s="18"/>
      <c r="E1785" s="14"/>
      <c r="F1785" s="18"/>
      <c r="G1785" s="19"/>
      <c r="H1785" s="19"/>
    </row>
    <row r="1786" spans="1:8" s="3" customFormat="1" ht="12.75" customHeight="1">
      <c r="A1786" s="6"/>
      <c r="C1786" s="9"/>
      <c r="D1786" s="18"/>
      <c r="E1786" s="14"/>
      <c r="F1786" s="18"/>
      <c r="G1786" s="19"/>
      <c r="H1786" s="19"/>
    </row>
    <row r="1787" spans="1:8" s="3" customFormat="1" ht="12.75" customHeight="1">
      <c r="A1787" s="6"/>
      <c r="C1787" s="9"/>
      <c r="D1787" s="18"/>
      <c r="E1787" s="14"/>
      <c r="F1787" s="18"/>
      <c r="G1787" s="19"/>
      <c r="H1787" s="19"/>
    </row>
    <row r="1788" spans="1:8" s="3" customFormat="1" ht="12.75" customHeight="1">
      <c r="A1788" s="6"/>
      <c r="C1788" s="9"/>
      <c r="D1788" s="18"/>
      <c r="E1788" s="14"/>
      <c r="F1788" s="18"/>
      <c r="G1788" s="19"/>
      <c r="H1788" s="19"/>
    </row>
    <row r="1789" spans="1:8" s="3" customFormat="1" ht="12.75" customHeight="1">
      <c r="A1789" s="6"/>
      <c r="C1789" s="9"/>
      <c r="D1789" s="18"/>
      <c r="E1789" s="14"/>
      <c r="F1789" s="18"/>
      <c r="G1789" s="19"/>
      <c r="H1789" s="19"/>
    </row>
    <row r="1790" spans="1:8" s="3" customFormat="1" ht="12.75" customHeight="1">
      <c r="A1790" s="6"/>
      <c r="C1790" s="9"/>
      <c r="D1790" s="18"/>
      <c r="E1790" s="14"/>
      <c r="F1790" s="18"/>
      <c r="G1790" s="19"/>
      <c r="H1790" s="19"/>
    </row>
    <row r="1791" spans="1:8" s="3" customFormat="1" ht="12.75" customHeight="1">
      <c r="A1791" s="6"/>
      <c r="C1791" s="9"/>
      <c r="D1791" s="18"/>
      <c r="E1791" s="14"/>
      <c r="F1791" s="18"/>
      <c r="G1791" s="19"/>
      <c r="H1791" s="19"/>
    </row>
    <row r="1792" spans="1:8" s="3" customFormat="1" ht="12.75" customHeight="1">
      <c r="A1792" s="6"/>
      <c r="C1792" s="9"/>
      <c r="D1792" s="18"/>
      <c r="E1792" s="14"/>
      <c r="F1792" s="18"/>
      <c r="G1792" s="19"/>
      <c r="H1792" s="19"/>
    </row>
    <row r="1793" spans="1:8" s="3" customFormat="1" ht="12.75" customHeight="1">
      <c r="A1793" s="6"/>
      <c r="C1793" s="9"/>
      <c r="D1793" s="18"/>
      <c r="E1793" s="14"/>
      <c r="F1793" s="18"/>
      <c r="G1793" s="19"/>
      <c r="H1793" s="19"/>
    </row>
    <row r="1794" spans="1:8" s="3" customFormat="1" ht="12.75" customHeight="1">
      <c r="A1794" s="6"/>
      <c r="C1794" s="9"/>
      <c r="D1794" s="18"/>
      <c r="E1794" s="14"/>
      <c r="F1794" s="18"/>
      <c r="G1794" s="19"/>
      <c r="H1794" s="19"/>
    </row>
    <row r="1795" spans="1:8" s="3" customFormat="1" ht="12.75" customHeight="1">
      <c r="A1795" s="6"/>
      <c r="C1795" s="9"/>
      <c r="D1795" s="18"/>
      <c r="E1795" s="14"/>
      <c r="F1795" s="18"/>
      <c r="G1795" s="19"/>
      <c r="H1795" s="19"/>
    </row>
    <row r="1796" spans="1:8" s="3" customFormat="1" ht="12.75" customHeight="1">
      <c r="A1796" s="6"/>
      <c r="C1796" s="9"/>
      <c r="D1796" s="18"/>
      <c r="E1796" s="14"/>
      <c r="F1796" s="18"/>
      <c r="G1796" s="19"/>
      <c r="H1796" s="19"/>
    </row>
    <row r="1797" spans="1:8" s="3" customFormat="1" ht="12.75" customHeight="1">
      <c r="A1797" s="6"/>
      <c r="C1797" s="9"/>
      <c r="D1797" s="18"/>
      <c r="E1797" s="14"/>
      <c r="F1797" s="18"/>
      <c r="G1797" s="19"/>
      <c r="H1797" s="19"/>
    </row>
    <row r="1798" spans="1:8" s="3" customFormat="1" ht="12.75" customHeight="1">
      <c r="A1798" s="6"/>
      <c r="C1798" s="9"/>
      <c r="D1798" s="18"/>
      <c r="E1798" s="14"/>
      <c r="F1798" s="18"/>
      <c r="G1798" s="19"/>
      <c r="H1798" s="19"/>
    </row>
    <row r="1799" spans="1:8" s="3" customFormat="1" ht="12.75" customHeight="1">
      <c r="A1799" s="6"/>
      <c r="C1799" s="9"/>
      <c r="D1799" s="18"/>
      <c r="E1799" s="14"/>
      <c r="F1799" s="18"/>
      <c r="G1799" s="19"/>
      <c r="H1799" s="19"/>
    </row>
    <row r="1800" spans="1:8" s="3" customFormat="1" ht="12.75" customHeight="1">
      <c r="A1800" s="6"/>
      <c r="C1800" s="9"/>
      <c r="D1800" s="18"/>
      <c r="E1800" s="14"/>
      <c r="F1800" s="18"/>
      <c r="G1800" s="19"/>
      <c r="H1800" s="19"/>
    </row>
    <row r="1801" spans="1:8" s="3" customFormat="1" ht="12.75" customHeight="1">
      <c r="A1801" s="6"/>
      <c r="C1801" s="9"/>
      <c r="D1801" s="18"/>
      <c r="E1801" s="14"/>
      <c r="F1801" s="18"/>
      <c r="G1801" s="19"/>
      <c r="H1801" s="19"/>
    </row>
    <row r="1802" spans="1:8" s="3" customFormat="1" ht="12.75" customHeight="1">
      <c r="A1802" s="6"/>
      <c r="C1802" s="9"/>
      <c r="D1802" s="18"/>
      <c r="E1802" s="14"/>
      <c r="F1802" s="18"/>
      <c r="G1802" s="19"/>
      <c r="H1802" s="19"/>
    </row>
    <row r="1803" spans="1:8" s="3" customFormat="1" ht="12.75" customHeight="1">
      <c r="A1803" s="6"/>
      <c r="C1803" s="9"/>
      <c r="D1803" s="18"/>
      <c r="E1803" s="14"/>
      <c r="F1803" s="18"/>
      <c r="G1803" s="19"/>
      <c r="H1803" s="19"/>
    </row>
    <row r="1804" spans="1:8" s="3" customFormat="1" ht="12.75" customHeight="1">
      <c r="A1804" s="6"/>
      <c r="C1804" s="9"/>
      <c r="D1804" s="18"/>
      <c r="E1804" s="14"/>
      <c r="F1804" s="18"/>
      <c r="G1804" s="19"/>
      <c r="H1804" s="19"/>
    </row>
    <row r="1805" spans="1:8" s="3" customFormat="1" ht="12.75" customHeight="1">
      <c r="A1805" s="6"/>
      <c r="C1805" s="9"/>
      <c r="D1805" s="18"/>
      <c r="E1805" s="14"/>
      <c r="F1805" s="18"/>
      <c r="G1805" s="19"/>
      <c r="H1805" s="19"/>
    </row>
    <row r="1806" spans="1:8" s="3" customFormat="1" ht="12.75" customHeight="1">
      <c r="A1806" s="6"/>
      <c r="C1806" s="9"/>
      <c r="D1806" s="18"/>
      <c r="E1806" s="14"/>
      <c r="F1806" s="18"/>
      <c r="G1806" s="19"/>
      <c r="H1806" s="19"/>
    </row>
    <row r="1807" spans="1:8" s="3" customFormat="1" ht="12.75" customHeight="1">
      <c r="A1807" s="6"/>
      <c r="C1807" s="9"/>
      <c r="D1807" s="18"/>
      <c r="E1807" s="14"/>
      <c r="F1807" s="18"/>
      <c r="G1807" s="19"/>
      <c r="H1807" s="19"/>
    </row>
    <row r="1808" spans="1:8" s="3" customFormat="1" ht="12.75" customHeight="1">
      <c r="A1808" s="6"/>
      <c r="C1808" s="9"/>
      <c r="D1808" s="18"/>
      <c r="E1808" s="14"/>
      <c r="F1808" s="18"/>
      <c r="G1808" s="19"/>
      <c r="H1808" s="19"/>
    </row>
    <row r="1809" spans="1:8" s="3" customFormat="1" ht="12.75" customHeight="1">
      <c r="A1809" s="6"/>
      <c r="C1809" s="9"/>
      <c r="D1809" s="18"/>
      <c r="E1809" s="14"/>
      <c r="F1809" s="18"/>
      <c r="G1809" s="19"/>
      <c r="H1809" s="19"/>
    </row>
    <row r="1810" spans="1:8" s="3" customFormat="1" ht="12.75" customHeight="1">
      <c r="A1810" s="6"/>
      <c r="C1810" s="9"/>
      <c r="D1810" s="18"/>
      <c r="E1810" s="14"/>
      <c r="F1810" s="18"/>
      <c r="G1810" s="19"/>
      <c r="H1810" s="19"/>
    </row>
    <row r="1811" spans="1:8" s="3" customFormat="1" ht="12.75" customHeight="1">
      <c r="A1811" s="6"/>
      <c r="C1811" s="9"/>
      <c r="D1811" s="18"/>
      <c r="E1811" s="14"/>
      <c r="F1811" s="18"/>
      <c r="G1811" s="19"/>
      <c r="H1811" s="19"/>
    </row>
    <row r="1812" spans="1:8" s="3" customFormat="1" ht="12.75" customHeight="1">
      <c r="A1812" s="6"/>
      <c r="C1812" s="9"/>
      <c r="D1812" s="18"/>
      <c r="E1812" s="14"/>
      <c r="F1812" s="18"/>
      <c r="G1812" s="19"/>
      <c r="H1812" s="19"/>
    </row>
    <row r="1813" spans="1:8" s="3" customFormat="1" ht="12.75" customHeight="1">
      <c r="A1813" s="6"/>
      <c r="C1813" s="9"/>
      <c r="D1813" s="18"/>
      <c r="E1813" s="14"/>
      <c r="F1813" s="18"/>
      <c r="G1813" s="19"/>
      <c r="H1813" s="19"/>
    </row>
    <row r="1814" spans="1:8" s="3" customFormat="1" ht="12.75" customHeight="1">
      <c r="A1814" s="6"/>
      <c r="C1814" s="9"/>
      <c r="D1814" s="18"/>
      <c r="E1814" s="14"/>
      <c r="F1814" s="18"/>
      <c r="G1814" s="19"/>
      <c r="H1814" s="19"/>
    </row>
    <row r="1815" spans="1:8" s="3" customFormat="1" ht="12.75" customHeight="1">
      <c r="A1815" s="6"/>
      <c r="C1815" s="9"/>
      <c r="D1815" s="18"/>
      <c r="E1815" s="14"/>
      <c r="F1815" s="18"/>
      <c r="G1815" s="19"/>
      <c r="H1815" s="19"/>
    </row>
    <row r="1816" spans="1:8" s="3" customFormat="1" ht="12.75" customHeight="1">
      <c r="A1816" s="6"/>
      <c r="C1816" s="9"/>
      <c r="D1816" s="18"/>
      <c r="E1816" s="14"/>
      <c r="F1816" s="18"/>
      <c r="G1816" s="19"/>
      <c r="H1816" s="19"/>
    </row>
    <row r="1817" spans="1:8" s="3" customFormat="1" ht="12.75" customHeight="1">
      <c r="A1817" s="6"/>
      <c r="C1817" s="9"/>
      <c r="D1817" s="18"/>
      <c r="E1817" s="14"/>
      <c r="F1817" s="18"/>
      <c r="G1817" s="19"/>
      <c r="H1817" s="19"/>
    </row>
    <row r="1818" spans="1:8" s="3" customFormat="1" ht="12.75" customHeight="1">
      <c r="A1818" s="6"/>
      <c r="C1818" s="9"/>
      <c r="D1818" s="18"/>
      <c r="E1818" s="14"/>
      <c r="F1818" s="18"/>
      <c r="G1818" s="19"/>
      <c r="H1818" s="19"/>
    </row>
    <row r="1819" spans="1:8" s="3" customFormat="1" ht="12.75" customHeight="1">
      <c r="A1819" s="6"/>
      <c r="C1819" s="9"/>
      <c r="D1819" s="18"/>
      <c r="E1819" s="14"/>
      <c r="F1819" s="18"/>
      <c r="G1819" s="19"/>
      <c r="H1819" s="19"/>
    </row>
    <row r="1820" spans="1:8" s="3" customFormat="1" ht="12.75" customHeight="1">
      <c r="A1820" s="6"/>
      <c r="C1820" s="9"/>
      <c r="D1820" s="18"/>
      <c r="E1820" s="14"/>
      <c r="F1820" s="18"/>
      <c r="G1820" s="19"/>
      <c r="H1820" s="19"/>
    </row>
    <row r="1821" spans="1:8" s="3" customFormat="1" ht="12.75" customHeight="1">
      <c r="A1821" s="6"/>
      <c r="C1821" s="9"/>
      <c r="D1821" s="18"/>
      <c r="E1821" s="14"/>
      <c r="F1821" s="18"/>
      <c r="G1821" s="19"/>
      <c r="H1821" s="19"/>
    </row>
    <row r="1822" spans="1:8" s="3" customFormat="1" ht="12.75" customHeight="1">
      <c r="A1822" s="6"/>
      <c r="C1822" s="9"/>
      <c r="D1822" s="18"/>
      <c r="E1822" s="14"/>
      <c r="F1822" s="18"/>
      <c r="G1822" s="19"/>
      <c r="H1822" s="19"/>
    </row>
    <row r="1823" spans="1:8" s="3" customFormat="1" ht="12.75" customHeight="1">
      <c r="A1823" s="6"/>
      <c r="C1823" s="9"/>
      <c r="D1823" s="18"/>
      <c r="E1823" s="14"/>
      <c r="F1823" s="18"/>
      <c r="G1823" s="19"/>
      <c r="H1823" s="19"/>
    </row>
    <row r="1824" spans="1:8" s="3" customFormat="1" ht="12.75" customHeight="1">
      <c r="A1824" s="6"/>
      <c r="C1824" s="9"/>
      <c r="D1824" s="18"/>
      <c r="E1824" s="14"/>
      <c r="F1824" s="18"/>
      <c r="G1824" s="19"/>
      <c r="H1824" s="19"/>
    </row>
    <row r="1825" spans="1:8" s="3" customFormat="1" ht="12.75" customHeight="1">
      <c r="A1825" s="6"/>
      <c r="C1825" s="9"/>
      <c r="D1825" s="18"/>
      <c r="E1825" s="14"/>
      <c r="F1825" s="18"/>
      <c r="G1825" s="19"/>
      <c r="H1825" s="19"/>
    </row>
    <row r="1826" spans="1:8" s="3" customFormat="1" ht="12.75" customHeight="1">
      <c r="A1826" s="6"/>
      <c r="C1826" s="9"/>
      <c r="D1826" s="18"/>
      <c r="E1826" s="14"/>
      <c r="F1826" s="18"/>
      <c r="G1826" s="19"/>
      <c r="H1826" s="19"/>
    </row>
    <row r="1827" spans="1:8" s="3" customFormat="1" ht="12.75" customHeight="1">
      <c r="A1827" s="6"/>
      <c r="C1827" s="9"/>
      <c r="D1827" s="18"/>
      <c r="E1827" s="14"/>
      <c r="F1827" s="18"/>
      <c r="G1827" s="19"/>
      <c r="H1827" s="19"/>
    </row>
    <row r="1828" spans="1:8" s="3" customFormat="1" ht="12.75" customHeight="1">
      <c r="A1828" s="6"/>
      <c r="C1828" s="9"/>
      <c r="D1828" s="18"/>
      <c r="E1828" s="14"/>
      <c r="F1828" s="18"/>
      <c r="G1828" s="19"/>
      <c r="H1828" s="19"/>
    </row>
    <row r="1829" spans="1:8" s="3" customFormat="1" ht="12.75" customHeight="1">
      <c r="A1829" s="6"/>
      <c r="C1829" s="9"/>
      <c r="D1829" s="18"/>
      <c r="E1829" s="14"/>
      <c r="F1829" s="18"/>
      <c r="G1829" s="19"/>
      <c r="H1829" s="19"/>
    </row>
    <row r="1830" spans="1:8" s="3" customFormat="1" ht="12.75" customHeight="1">
      <c r="A1830" s="6"/>
      <c r="C1830" s="9"/>
      <c r="D1830" s="18"/>
      <c r="E1830" s="14"/>
      <c r="F1830" s="18"/>
      <c r="G1830" s="19"/>
      <c r="H1830" s="19"/>
    </row>
    <row r="1831" spans="1:8" s="3" customFormat="1" ht="12.75" customHeight="1">
      <c r="A1831" s="6"/>
      <c r="C1831" s="9"/>
      <c r="D1831" s="18"/>
      <c r="E1831" s="14"/>
      <c r="F1831" s="18"/>
      <c r="G1831" s="19"/>
      <c r="H1831" s="19"/>
    </row>
    <row r="1832" spans="1:8" s="3" customFormat="1" ht="12.75" customHeight="1">
      <c r="A1832" s="6"/>
      <c r="C1832" s="9"/>
      <c r="D1832" s="18"/>
      <c r="E1832" s="14"/>
      <c r="F1832" s="18"/>
      <c r="G1832" s="19"/>
      <c r="H1832" s="19"/>
    </row>
    <row r="1833" spans="1:8" s="3" customFormat="1" ht="12.75" customHeight="1">
      <c r="A1833" s="6"/>
      <c r="C1833" s="9"/>
      <c r="D1833" s="18"/>
      <c r="E1833" s="14"/>
      <c r="F1833" s="18"/>
      <c r="G1833" s="19"/>
      <c r="H1833" s="19"/>
    </row>
    <row r="1834" spans="1:8" s="3" customFormat="1" ht="12.75" customHeight="1">
      <c r="A1834" s="6"/>
      <c r="C1834" s="9"/>
      <c r="D1834" s="18"/>
      <c r="E1834" s="14"/>
      <c r="F1834" s="18"/>
      <c r="G1834" s="19"/>
      <c r="H1834" s="19"/>
    </row>
    <row r="1835" spans="1:8" s="3" customFormat="1" ht="12.75" customHeight="1">
      <c r="A1835" s="6"/>
      <c r="C1835" s="9"/>
      <c r="D1835" s="18"/>
      <c r="E1835" s="14"/>
      <c r="F1835" s="18"/>
      <c r="G1835" s="19"/>
      <c r="H1835" s="19"/>
    </row>
    <row r="1836" spans="1:8" s="3" customFormat="1" ht="12.75" customHeight="1">
      <c r="A1836" s="6"/>
      <c r="C1836" s="9"/>
      <c r="D1836" s="18"/>
      <c r="E1836" s="14"/>
      <c r="F1836" s="18"/>
      <c r="G1836" s="19"/>
      <c r="H1836" s="19"/>
    </row>
    <row r="1837" spans="1:8" s="3" customFormat="1" ht="12.75" customHeight="1">
      <c r="A1837" s="6"/>
      <c r="C1837" s="9"/>
      <c r="D1837" s="18"/>
      <c r="E1837" s="14"/>
      <c r="F1837" s="18"/>
      <c r="G1837" s="19"/>
      <c r="H1837" s="19"/>
    </row>
    <row r="1838" spans="1:8" s="3" customFormat="1" ht="12.75" customHeight="1">
      <c r="A1838" s="6"/>
      <c r="C1838" s="9"/>
      <c r="D1838" s="18"/>
      <c r="E1838" s="14"/>
      <c r="F1838" s="18"/>
      <c r="G1838" s="19"/>
      <c r="H1838" s="19"/>
    </row>
    <row r="1839" spans="1:8" s="3" customFormat="1" ht="12.75" customHeight="1">
      <c r="A1839" s="6"/>
      <c r="C1839" s="9"/>
      <c r="D1839" s="18"/>
      <c r="E1839" s="14"/>
      <c r="F1839" s="18"/>
      <c r="G1839" s="19"/>
      <c r="H1839" s="19"/>
    </row>
    <row r="1840" spans="1:8" s="3" customFormat="1" ht="12.75" customHeight="1">
      <c r="A1840" s="6"/>
      <c r="C1840" s="9"/>
      <c r="D1840" s="18"/>
      <c r="E1840" s="14"/>
      <c r="F1840" s="18"/>
      <c r="G1840" s="19"/>
      <c r="H1840" s="19"/>
    </row>
    <row r="1841" spans="1:8" s="3" customFormat="1" ht="12.75" customHeight="1">
      <c r="A1841" s="6"/>
      <c r="C1841" s="9"/>
      <c r="D1841" s="18"/>
      <c r="E1841" s="14"/>
      <c r="F1841" s="18"/>
      <c r="G1841" s="19"/>
      <c r="H1841" s="19"/>
    </row>
    <row r="1842" spans="1:8" s="3" customFormat="1" ht="12.75" customHeight="1">
      <c r="A1842" s="6"/>
      <c r="C1842" s="9"/>
      <c r="D1842" s="18"/>
      <c r="E1842" s="14"/>
      <c r="F1842" s="18"/>
      <c r="G1842" s="19"/>
      <c r="H1842" s="19"/>
    </row>
    <row r="1843" spans="1:8" s="3" customFormat="1" ht="12.75" customHeight="1">
      <c r="A1843" s="6"/>
      <c r="C1843" s="9"/>
      <c r="D1843" s="18"/>
      <c r="E1843" s="14"/>
      <c r="F1843" s="18"/>
      <c r="G1843" s="19"/>
      <c r="H1843" s="19"/>
    </row>
    <row r="1844" spans="1:8" s="3" customFormat="1" ht="12.75" customHeight="1">
      <c r="A1844" s="6"/>
      <c r="C1844" s="9"/>
      <c r="D1844" s="18"/>
      <c r="E1844" s="14"/>
      <c r="F1844" s="18"/>
      <c r="G1844" s="19"/>
      <c r="H1844" s="19"/>
    </row>
    <row r="1845" spans="1:8" s="3" customFormat="1" ht="12.75" customHeight="1">
      <c r="A1845" s="6"/>
      <c r="C1845" s="9"/>
      <c r="D1845" s="18"/>
      <c r="E1845" s="14"/>
      <c r="F1845" s="18"/>
      <c r="G1845" s="19"/>
      <c r="H1845" s="19"/>
    </row>
    <row r="1846" spans="1:8" s="3" customFormat="1" ht="12.75" customHeight="1">
      <c r="A1846" s="6"/>
      <c r="C1846" s="9"/>
      <c r="D1846" s="18"/>
      <c r="E1846" s="14"/>
      <c r="F1846" s="18"/>
      <c r="G1846" s="19"/>
      <c r="H1846" s="19"/>
    </row>
    <row r="1847" spans="1:8" s="3" customFormat="1" ht="12.75" customHeight="1">
      <c r="A1847" s="6"/>
      <c r="C1847" s="9"/>
      <c r="D1847" s="18"/>
      <c r="E1847" s="14"/>
      <c r="F1847" s="18"/>
      <c r="G1847" s="19"/>
      <c r="H1847" s="19"/>
    </row>
    <row r="1848" spans="1:8" s="3" customFormat="1" ht="12.75" customHeight="1">
      <c r="A1848" s="6"/>
      <c r="C1848" s="9"/>
      <c r="D1848" s="18"/>
      <c r="E1848" s="14"/>
      <c r="F1848" s="18"/>
      <c r="G1848" s="19"/>
      <c r="H1848" s="19"/>
    </row>
    <row r="1849" spans="1:8" s="3" customFormat="1" ht="12.75" customHeight="1">
      <c r="A1849" s="6"/>
      <c r="C1849" s="9"/>
      <c r="D1849" s="18"/>
      <c r="E1849" s="14"/>
      <c r="F1849" s="18"/>
      <c r="G1849" s="19"/>
      <c r="H1849" s="19"/>
    </row>
    <row r="1850" spans="1:8" s="3" customFormat="1" ht="12.75" customHeight="1">
      <c r="A1850" s="6"/>
      <c r="C1850" s="9"/>
      <c r="D1850" s="18"/>
      <c r="E1850" s="14"/>
      <c r="F1850" s="18"/>
      <c r="G1850" s="19"/>
      <c r="H1850" s="19"/>
    </row>
    <row r="1851" spans="1:8" s="3" customFormat="1" ht="12.75" customHeight="1">
      <c r="A1851" s="6"/>
      <c r="C1851" s="9"/>
      <c r="D1851" s="18"/>
      <c r="E1851" s="14"/>
      <c r="F1851" s="18"/>
      <c r="G1851" s="19"/>
      <c r="H1851" s="19"/>
    </row>
    <row r="1852" spans="1:8" s="3" customFormat="1" ht="12.75" customHeight="1">
      <c r="A1852" s="6"/>
      <c r="C1852" s="9"/>
      <c r="D1852" s="18"/>
      <c r="E1852" s="14"/>
      <c r="F1852" s="18"/>
      <c r="G1852" s="19"/>
      <c r="H1852" s="19"/>
    </row>
    <row r="1853" spans="1:8" s="3" customFormat="1" ht="12.75" customHeight="1">
      <c r="A1853" s="6"/>
      <c r="C1853" s="9"/>
      <c r="D1853" s="18"/>
      <c r="E1853" s="14"/>
      <c r="F1853" s="18"/>
      <c r="G1853" s="19"/>
      <c r="H1853" s="19"/>
    </row>
    <row r="1854" spans="1:8" s="3" customFormat="1" ht="12.75" customHeight="1">
      <c r="A1854" s="6"/>
      <c r="C1854" s="9"/>
      <c r="D1854" s="18"/>
      <c r="E1854" s="14"/>
      <c r="F1854" s="18"/>
      <c r="G1854" s="19"/>
      <c r="H1854" s="19"/>
    </row>
    <row r="1855" spans="1:8" s="3" customFormat="1" ht="12.75" customHeight="1">
      <c r="A1855" s="6"/>
      <c r="C1855" s="9"/>
      <c r="D1855" s="18"/>
      <c r="E1855" s="14"/>
      <c r="F1855" s="18"/>
      <c r="G1855" s="19"/>
      <c r="H1855" s="19"/>
    </row>
    <row r="1856" spans="1:8" s="3" customFormat="1" ht="12.75" customHeight="1">
      <c r="A1856" s="6"/>
      <c r="C1856" s="9"/>
      <c r="D1856" s="18"/>
      <c r="E1856" s="14"/>
      <c r="F1856" s="18"/>
      <c r="G1856" s="19"/>
      <c r="H1856" s="19"/>
    </row>
    <row r="1857" spans="1:8" s="3" customFormat="1" ht="12.75" customHeight="1">
      <c r="A1857" s="6"/>
      <c r="C1857" s="9"/>
      <c r="D1857" s="18"/>
      <c r="E1857" s="14"/>
      <c r="F1857" s="18"/>
      <c r="G1857" s="19"/>
      <c r="H1857" s="19"/>
    </row>
    <row r="1858" spans="1:8" s="3" customFormat="1" ht="12.75" customHeight="1">
      <c r="A1858" s="6"/>
      <c r="C1858" s="9"/>
      <c r="D1858" s="18"/>
      <c r="E1858" s="14"/>
      <c r="F1858" s="18"/>
      <c r="G1858" s="19"/>
      <c r="H1858" s="19"/>
    </row>
    <row r="1859" spans="1:8" s="3" customFormat="1" ht="12.75" customHeight="1">
      <c r="A1859" s="6"/>
      <c r="C1859" s="9"/>
      <c r="D1859" s="18"/>
      <c r="E1859" s="14"/>
      <c r="F1859" s="18"/>
      <c r="G1859" s="19"/>
      <c r="H1859" s="19"/>
    </row>
    <row r="1860" spans="1:8" s="3" customFormat="1" ht="12.75" customHeight="1">
      <c r="A1860" s="6"/>
      <c r="C1860" s="9"/>
      <c r="D1860" s="18"/>
      <c r="E1860" s="14"/>
      <c r="F1860" s="18"/>
      <c r="G1860" s="19"/>
      <c r="H1860" s="19"/>
    </row>
    <row r="1861" spans="1:8" s="3" customFormat="1" ht="12.75" customHeight="1">
      <c r="A1861" s="6"/>
      <c r="C1861" s="9"/>
      <c r="D1861" s="18"/>
      <c r="E1861" s="14"/>
      <c r="F1861" s="18"/>
      <c r="G1861" s="19"/>
      <c r="H1861" s="19"/>
    </row>
    <row r="1862" spans="1:8" s="3" customFormat="1" ht="12.75" customHeight="1">
      <c r="A1862" s="6"/>
      <c r="C1862" s="9"/>
      <c r="D1862" s="18"/>
      <c r="E1862" s="14"/>
      <c r="F1862" s="18"/>
      <c r="G1862" s="19"/>
      <c r="H1862" s="19"/>
    </row>
    <row r="1863" spans="1:8" s="3" customFormat="1" ht="12.75" customHeight="1">
      <c r="A1863" s="6"/>
      <c r="C1863" s="9"/>
      <c r="D1863" s="18"/>
      <c r="E1863" s="14"/>
      <c r="F1863" s="18"/>
      <c r="G1863" s="19"/>
      <c r="H1863" s="19"/>
    </row>
    <row r="1864" spans="1:8" s="3" customFormat="1" ht="12.75" customHeight="1">
      <c r="A1864" s="6"/>
      <c r="C1864" s="9"/>
      <c r="D1864" s="18"/>
      <c r="E1864" s="14"/>
      <c r="F1864" s="18"/>
      <c r="G1864" s="19"/>
      <c r="H1864" s="19"/>
    </row>
    <row r="1865" spans="1:8" s="3" customFormat="1" ht="12.75" customHeight="1">
      <c r="A1865" s="6"/>
      <c r="C1865" s="9"/>
      <c r="D1865" s="18"/>
      <c r="E1865" s="14"/>
      <c r="F1865" s="18"/>
      <c r="G1865" s="19"/>
      <c r="H1865" s="19"/>
    </row>
    <row r="1866" spans="1:8" s="3" customFormat="1" ht="12.75" customHeight="1">
      <c r="A1866" s="6"/>
      <c r="C1866" s="9"/>
      <c r="D1866" s="18"/>
      <c r="E1866" s="14"/>
      <c r="F1866" s="18"/>
      <c r="G1866" s="19"/>
      <c r="H1866" s="19"/>
    </row>
    <row r="1867" spans="1:8" s="3" customFormat="1" ht="12.75" customHeight="1">
      <c r="A1867" s="6"/>
      <c r="C1867" s="9"/>
      <c r="D1867" s="18"/>
      <c r="E1867" s="14"/>
      <c r="F1867" s="18"/>
      <c r="G1867" s="19"/>
      <c r="H1867" s="19"/>
    </row>
    <row r="1868" spans="1:8" s="3" customFormat="1" ht="12.75" customHeight="1">
      <c r="A1868" s="6"/>
      <c r="C1868" s="9"/>
      <c r="D1868" s="18"/>
      <c r="E1868" s="14"/>
      <c r="F1868" s="18"/>
      <c r="G1868" s="19"/>
      <c r="H1868" s="19"/>
    </row>
    <row r="1869" spans="1:8" s="3" customFormat="1" ht="12.75" customHeight="1">
      <c r="A1869" s="6"/>
      <c r="C1869" s="9"/>
      <c r="D1869" s="18"/>
      <c r="E1869" s="14"/>
      <c r="F1869" s="18"/>
      <c r="G1869" s="19"/>
      <c r="H1869" s="19"/>
    </row>
    <row r="1870" spans="1:8" s="3" customFormat="1" ht="12.75" customHeight="1">
      <c r="A1870" s="6"/>
      <c r="C1870" s="9"/>
      <c r="D1870" s="18"/>
      <c r="E1870" s="14"/>
      <c r="F1870" s="18"/>
      <c r="G1870" s="19"/>
      <c r="H1870" s="19"/>
    </row>
    <row r="1871" spans="1:8" s="3" customFormat="1" ht="12.75" customHeight="1">
      <c r="A1871" s="6"/>
      <c r="C1871" s="9"/>
      <c r="D1871" s="18"/>
      <c r="E1871" s="14"/>
      <c r="F1871" s="18"/>
      <c r="G1871" s="19"/>
      <c r="H1871" s="19"/>
    </row>
    <row r="1872" spans="1:8" s="3" customFormat="1" ht="12.75" customHeight="1">
      <c r="A1872" s="6"/>
      <c r="C1872" s="9"/>
      <c r="D1872" s="18"/>
      <c r="E1872" s="14"/>
      <c r="F1872" s="18"/>
      <c r="G1872" s="19"/>
      <c r="H1872" s="19"/>
    </row>
    <row r="1873" spans="1:8" s="3" customFormat="1" ht="12.75" customHeight="1">
      <c r="A1873" s="6"/>
      <c r="C1873" s="9"/>
      <c r="D1873" s="18"/>
      <c r="E1873" s="14"/>
      <c r="F1873" s="18"/>
      <c r="G1873" s="19"/>
      <c r="H1873" s="19"/>
    </row>
    <row r="1874" spans="1:8" s="3" customFormat="1" ht="12.75" customHeight="1">
      <c r="A1874" s="6"/>
      <c r="C1874" s="9"/>
      <c r="D1874" s="18"/>
      <c r="E1874" s="14"/>
      <c r="F1874" s="18"/>
      <c r="G1874" s="19"/>
      <c r="H1874" s="19"/>
    </row>
    <row r="1875" spans="1:8" s="3" customFormat="1" ht="12.75" customHeight="1">
      <c r="A1875" s="6"/>
      <c r="C1875" s="9"/>
      <c r="D1875" s="18"/>
      <c r="E1875" s="14"/>
      <c r="F1875" s="18"/>
      <c r="G1875" s="19"/>
      <c r="H1875" s="19"/>
    </row>
    <row r="1876" spans="1:8" s="3" customFormat="1" ht="12.75" customHeight="1">
      <c r="A1876" s="6"/>
      <c r="C1876" s="9"/>
      <c r="D1876" s="18"/>
      <c r="E1876" s="14"/>
      <c r="F1876" s="18"/>
      <c r="G1876" s="19"/>
      <c r="H1876" s="19"/>
    </row>
    <row r="1877" spans="1:8" s="3" customFormat="1" ht="12.75" customHeight="1">
      <c r="A1877" s="6"/>
      <c r="C1877" s="9"/>
      <c r="D1877" s="18"/>
      <c r="E1877" s="14"/>
      <c r="F1877" s="18"/>
      <c r="G1877" s="19"/>
      <c r="H1877" s="19"/>
    </row>
    <row r="1878" spans="1:8" s="3" customFormat="1" ht="12.75" customHeight="1">
      <c r="A1878" s="6"/>
      <c r="C1878" s="9"/>
      <c r="D1878" s="18"/>
      <c r="E1878" s="14"/>
      <c r="F1878" s="18"/>
      <c r="G1878" s="19"/>
      <c r="H1878" s="19"/>
    </row>
    <row r="1879" spans="1:8" s="3" customFormat="1" ht="12.75" customHeight="1">
      <c r="A1879" s="6"/>
      <c r="C1879" s="9"/>
      <c r="D1879" s="18"/>
      <c r="E1879" s="14"/>
      <c r="F1879" s="18"/>
      <c r="G1879" s="19"/>
      <c r="H1879" s="19"/>
    </row>
    <row r="1880" spans="1:8" s="3" customFormat="1" ht="12.75" customHeight="1">
      <c r="A1880" s="6"/>
      <c r="C1880" s="9"/>
      <c r="D1880" s="18"/>
      <c r="E1880" s="14"/>
      <c r="F1880" s="18"/>
      <c r="G1880" s="19"/>
      <c r="H1880" s="19"/>
    </row>
    <row r="1881" spans="1:8" s="3" customFormat="1" ht="12.75" customHeight="1">
      <c r="A1881" s="6"/>
      <c r="C1881" s="9"/>
      <c r="D1881" s="18"/>
      <c r="E1881" s="14"/>
      <c r="F1881" s="18"/>
      <c r="G1881" s="19"/>
      <c r="H1881" s="19"/>
    </row>
    <row r="1882" spans="1:8" s="3" customFormat="1" ht="12.75" customHeight="1">
      <c r="A1882" s="6"/>
      <c r="C1882" s="9"/>
      <c r="D1882" s="18"/>
      <c r="E1882" s="14"/>
      <c r="F1882" s="18"/>
      <c r="G1882" s="19"/>
      <c r="H1882" s="19"/>
    </row>
    <row r="1883" spans="1:8" s="3" customFormat="1" ht="12.75" customHeight="1">
      <c r="A1883" s="6"/>
      <c r="C1883" s="9"/>
      <c r="D1883" s="18"/>
      <c r="E1883" s="14"/>
      <c r="F1883" s="18"/>
      <c r="G1883" s="19"/>
      <c r="H1883" s="19"/>
    </row>
    <row r="1884" spans="1:8" s="3" customFormat="1" ht="12.75" customHeight="1">
      <c r="A1884" s="6"/>
      <c r="C1884" s="9"/>
      <c r="D1884" s="18"/>
      <c r="E1884" s="14"/>
      <c r="F1884" s="18"/>
      <c r="G1884" s="19"/>
      <c r="H1884" s="19"/>
    </row>
    <row r="1885" spans="1:8" s="3" customFormat="1" ht="12.75" customHeight="1">
      <c r="A1885" s="6"/>
      <c r="C1885" s="9"/>
      <c r="D1885" s="18"/>
      <c r="E1885" s="14"/>
      <c r="F1885" s="18"/>
      <c r="G1885" s="19"/>
      <c r="H1885" s="19"/>
    </row>
    <row r="1886" spans="1:8" s="3" customFormat="1" ht="12.75" customHeight="1">
      <c r="A1886" s="6"/>
      <c r="C1886" s="9"/>
      <c r="D1886" s="18"/>
      <c r="E1886" s="14"/>
      <c r="F1886" s="18"/>
      <c r="G1886" s="19"/>
      <c r="H1886" s="19"/>
    </row>
    <row r="1887" spans="1:8" s="3" customFormat="1" ht="12.75" customHeight="1">
      <c r="A1887" s="6"/>
      <c r="C1887" s="9"/>
      <c r="D1887" s="18"/>
      <c r="E1887" s="14"/>
      <c r="F1887" s="18"/>
      <c r="G1887" s="19"/>
      <c r="H1887" s="19"/>
    </row>
    <row r="1888" spans="1:8" s="3" customFormat="1" ht="12.75" customHeight="1">
      <c r="A1888" s="6"/>
      <c r="C1888" s="9"/>
      <c r="D1888" s="18"/>
      <c r="E1888" s="14"/>
      <c r="F1888" s="18"/>
      <c r="G1888" s="19"/>
      <c r="H1888" s="19"/>
    </row>
    <row r="1889" spans="1:8" s="3" customFormat="1" ht="12.75" customHeight="1">
      <c r="A1889" s="6"/>
      <c r="C1889" s="9"/>
      <c r="D1889" s="18"/>
      <c r="E1889" s="14"/>
      <c r="F1889" s="18"/>
      <c r="G1889" s="19"/>
      <c r="H1889" s="19"/>
    </row>
    <row r="1890" spans="1:8" s="3" customFormat="1" ht="12.75" customHeight="1">
      <c r="A1890" s="6"/>
      <c r="C1890" s="9"/>
      <c r="D1890" s="18"/>
      <c r="E1890" s="14"/>
      <c r="F1890" s="18"/>
      <c r="G1890" s="19"/>
      <c r="H1890" s="19"/>
    </row>
    <row r="1891" spans="1:8" s="3" customFormat="1" ht="12.75" customHeight="1">
      <c r="A1891" s="6"/>
      <c r="C1891" s="9"/>
      <c r="D1891" s="18"/>
      <c r="E1891" s="14"/>
      <c r="F1891" s="18"/>
      <c r="G1891" s="19"/>
      <c r="H1891" s="19"/>
    </row>
    <row r="1892" spans="1:8" s="3" customFormat="1" ht="12.75" customHeight="1">
      <c r="A1892" s="6"/>
      <c r="C1892" s="9"/>
      <c r="D1892" s="18"/>
      <c r="E1892" s="14"/>
      <c r="F1892" s="18"/>
      <c r="G1892" s="19"/>
      <c r="H1892" s="19"/>
    </row>
    <row r="1893" spans="1:8" s="3" customFormat="1" ht="12.75" customHeight="1">
      <c r="A1893" s="6"/>
      <c r="C1893" s="9"/>
      <c r="D1893" s="18"/>
      <c r="E1893" s="14"/>
      <c r="F1893" s="18"/>
      <c r="G1893" s="19"/>
      <c r="H1893" s="19"/>
    </row>
    <row r="1894" spans="1:8" s="3" customFormat="1" ht="12.75" customHeight="1">
      <c r="A1894" s="6"/>
      <c r="C1894" s="9"/>
      <c r="D1894" s="18"/>
      <c r="E1894" s="14"/>
      <c r="F1894" s="18"/>
      <c r="G1894" s="19"/>
      <c r="H1894" s="19"/>
    </row>
    <row r="1895" spans="1:8" s="3" customFormat="1" ht="12.75" customHeight="1">
      <c r="A1895" s="6"/>
      <c r="C1895" s="9"/>
      <c r="D1895" s="18"/>
      <c r="E1895" s="14"/>
      <c r="F1895" s="18"/>
      <c r="G1895" s="19"/>
      <c r="H1895" s="19"/>
    </row>
    <row r="1896" spans="1:8" s="3" customFormat="1" ht="12.75" customHeight="1">
      <c r="A1896" s="6"/>
      <c r="C1896" s="9"/>
      <c r="D1896" s="18"/>
      <c r="E1896" s="14"/>
      <c r="F1896" s="18"/>
      <c r="G1896" s="19"/>
      <c r="H1896" s="19"/>
    </row>
    <row r="1897" spans="1:8" s="3" customFormat="1" ht="12.75" customHeight="1">
      <c r="A1897" s="6"/>
      <c r="C1897" s="9"/>
      <c r="D1897" s="18"/>
      <c r="E1897" s="14"/>
      <c r="F1897" s="18"/>
      <c r="G1897" s="19"/>
      <c r="H1897" s="19"/>
    </row>
    <row r="1898" spans="1:8" s="3" customFormat="1" ht="12.75" customHeight="1">
      <c r="A1898" s="6"/>
      <c r="C1898" s="9"/>
      <c r="D1898" s="18"/>
      <c r="E1898" s="14"/>
      <c r="F1898" s="18"/>
      <c r="G1898" s="19"/>
      <c r="H1898" s="19"/>
    </row>
    <row r="1899" spans="1:8" s="3" customFormat="1" ht="12.75" customHeight="1">
      <c r="A1899" s="6"/>
      <c r="C1899" s="9"/>
      <c r="D1899" s="18"/>
      <c r="E1899" s="14"/>
      <c r="F1899" s="18"/>
      <c r="G1899" s="19"/>
      <c r="H1899" s="19"/>
    </row>
    <row r="1900" spans="1:8" s="3" customFormat="1" ht="12.75" customHeight="1">
      <c r="A1900" s="6"/>
      <c r="C1900" s="9"/>
      <c r="D1900" s="18"/>
      <c r="E1900" s="14"/>
      <c r="F1900" s="18"/>
      <c r="G1900" s="19"/>
      <c r="H1900" s="19"/>
    </row>
    <row r="1901" spans="1:8" s="3" customFormat="1" ht="12.75" customHeight="1">
      <c r="A1901" s="6"/>
      <c r="C1901" s="9"/>
      <c r="D1901" s="18"/>
      <c r="E1901" s="14"/>
      <c r="F1901" s="18"/>
      <c r="G1901" s="19"/>
      <c r="H1901" s="19"/>
    </row>
    <row r="1902" spans="1:8" s="3" customFormat="1" ht="12.75" customHeight="1">
      <c r="A1902" s="6"/>
      <c r="C1902" s="9"/>
      <c r="D1902" s="18"/>
      <c r="E1902" s="14"/>
      <c r="F1902" s="18"/>
      <c r="G1902" s="19"/>
      <c r="H1902" s="19"/>
    </row>
    <row r="1903" spans="1:8" s="3" customFormat="1" ht="12.75" customHeight="1">
      <c r="A1903" s="6"/>
      <c r="C1903" s="9"/>
      <c r="D1903" s="18"/>
      <c r="E1903" s="14"/>
      <c r="F1903" s="18"/>
      <c r="G1903" s="19"/>
      <c r="H1903" s="19"/>
    </row>
    <row r="1904" spans="1:8" s="3" customFormat="1" ht="12.75" customHeight="1">
      <c r="A1904" s="6"/>
      <c r="C1904" s="9"/>
      <c r="D1904" s="18"/>
      <c r="E1904" s="14"/>
      <c r="F1904" s="18"/>
      <c r="G1904" s="19"/>
      <c r="H1904" s="19"/>
    </row>
    <row r="1905" spans="1:8" s="3" customFormat="1" ht="12.75" customHeight="1">
      <c r="A1905" s="6"/>
      <c r="C1905" s="9"/>
      <c r="D1905" s="18"/>
      <c r="E1905" s="14"/>
      <c r="F1905" s="18"/>
      <c r="G1905" s="19"/>
      <c r="H1905" s="19"/>
    </row>
    <row r="1906" spans="1:8" s="3" customFormat="1" ht="12.75" customHeight="1">
      <c r="A1906" s="6"/>
      <c r="C1906" s="9"/>
      <c r="D1906" s="18"/>
      <c r="E1906" s="14"/>
      <c r="F1906" s="18"/>
      <c r="G1906" s="19"/>
      <c r="H1906" s="19"/>
    </row>
    <row r="1907" spans="1:8" s="3" customFormat="1" ht="12.75" customHeight="1">
      <c r="A1907" s="6"/>
      <c r="C1907" s="9"/>
      <c r="D1907" s="18"/>
      <c r="E1907" s="14"/>
      <c r="F1907" s="18"/>
      <c r="G1907" s="19"/>
      <c r="H1907" s="19"/>
    </row>
    <row r="1908" spans="1:8" s="3" customFormat="1" ht="12.75" customHeight="1">
      <c r="A1908" s="6"/>
      <c r="C1908" s="9"/>
      <c r="D1908" s="18"/>
      <c r="E1908" s="14"/>
      <c r="F1908" s="18"/>
      <c r="G1908" s="19"/>
      <c r="H1908" s="19"/>
    </row>
    <row r="1909" spans="1:8" s="3" customFormat="1" ht="12.75" customHeight="1">
      <c r="A1909" s="6"/>
      <c r="C1909" s="9"/>
      <c r="D1909" s="18"/>
      <c r="E1909" s="14"/>
      <c r="F1909" s="18"/>
      <c r="G1909" s="19"/>
      <c r="H1909" s="19"/>
    </row>
    <row r="1910" spans="1:8" s="3" customFormat="1" ht="12.75" customHeight="1">
      <c r="A1910" s="6"/>
      <c r="C1910" s="9"/>
      <c r="D1910" s="18"/>
      <c r="E1910" s="14"/>
      <c r="F1910" s="18"/>
      <c r="G1910" s="19"/>
      <c r="H1910" s="19"/>
    </row>
    <row r="1911" spans="1:8" s="3" customFormat="1" ht="12.75" customHeight="1">
      <c r="A1911" s="6"/>
      <c r="C1911" s="9"/>
      <c r="D1911" s="18"/>
      <c r="E1911" s="14"/>
      <c r="F1911" s="18"/>
      <c r="G1911" s="19"/>
      <c r="H1911" s="19"/>
    </row>
    <row r="1912" spans="1:8" s="3" customFormat="1" ht="12.75" customHeight="1">
      <c r="A1912" s="6"/>
      <c r="C1912" s="9"/>
      <c r="D1912" s="18"/>
      <c r="E1912" s="14"/>
      <c r="F1912" s="18"/>
      <c r="G1912" s="19"/>
      <c r="H1912" s="19"/>
    </row>
    <row r="1913" spans="1:8" s="3" customFormat="1" ht="12.75" customHeight="1">
      <c r="A1913" s="6"/>
      <c r="C1913" s="9"/>
      <c r="D1913" s="18"/>
      <c r="E1913" s="14"/>
      <c r="F1913" s="18"/>
      <c r="G1913" s="19"/>
      <c r="H1913" s="19"/>
    </row>
    <row r="1914" spans="1:8" s="3" customFormat="1" ht="12.75" customHeight="1">
      <c r="A1914" s="6"/>
      <c r="C1914" s="9"/>
      <c r="D1914" s="18"/>
      <c r="E1914" s="14"/>
      <c r="F1914" s="18"/>
      <c r="G1914" s="19"/>
      <c r="H1914" s="19"/>
    </row>
    <row r="1915" spans="1:8" s="3" customFormat="1" ht="12.75" customHeight="1">
      <c r="A1915" s="6"/>
      <c r="C1915" s="9"/>
      <c r="D1915" s="18"/>
      <c r="E1915" s="14"/>
      <c r="F1915" s="18"/>
      <c r="G1915" s="19"/>
      <c r="H1915" s="19"/>
    </row>
    <row r="1916" spans="1:8" s="3" customFormat="1" ht="12.75" customHeight="1">
      <c r="A1916" s="6"/>
      <c r="C1916" s="9"/>
      <c r="D1916" s="18"/>
      <c r="E1916" s="14"/>
      <c r="F1916" s="18"/>
      <c r="G1916" s="19"/>
      <c r="H1916" s="19"/>
    </row>
    <row r="1917" spans="1:8" s="3" customFormat="1" ht="12.75" customHeight="1">
      <c r="A1917" s="6"/>
      <c r="C1917" s="9"/>
      <c r="D1917" s="18"/>
      <c r="E1917" s="14"/>
      <c r="F1917" s="18"/>
      <c r="G1917" s="19"/>
      <c r="H1917" s="19"/>
    </row>
    <row r="1918" spans="1:8" s="3" customFormat="1" ht="12.75" customHeight="1">
      <c r="A1918" s="6"/>
      <c r="C1918" s="9"/>
      <c r="D1918" s="18"/>
      <c r="E1918" s="14"/>
      <c r="F1918" s="18"/>
      <c r="G1918" s="19"/>
      <c r="H1918" s="19"/>
    </row>
    <row r="1919" spans="1:8" s="3" customFormat="1" ht="12.75" customHeight="1">
      <c r="A1919" s="6"/>
      <c r="C1919" s="9"/>
      <c r="D1919" s="18"/>
      <c r="E1919" s="14"/>
      <c r="F1919" s="18"/>
      <c r="G1919" s="19"/>
      <c r="H1919" s="19"/>
    </row>
    <row r="1920" spans="1:8" s="3" customFormat="1" ht="12.75" customHeight="1">
      <c r="A1920" s="6"/>
      <c r="C1920" s="9"/>
      <c r="D1920" s="18"/>
      <c r="E1920" s="14"/>
      <c r="F1920" s="18"/>
      <c r="G1920" s="19"/>
      <c r="H1920" s="19"/>
    </row>
    <row r="1921" spans="1:8" s="3" customFormat="1" ht="12.75" customHeight="1">
      <c r="A1921" s="6"/>
      <c r="C1921" s="9"/>
      <c r="D1921" s="18"/>
      <c r="E1921" s="14"/>
      <c r="F1921" s="18"/>
      <c r="G1921" s="19"/>
      <c r="H1921" s="19"/>
    </row>
    <row r="1922" spans="1:8" s="3" customFormat="1" ht="12.75" customHeight="1">
      <c r="A1922" s="6"/>
      <c r="C1922" s="9"/>
      <c r="D1922" s="18"/>
      <c r="E1922" s="14"/>
      <c r="F1922" s="18"/>
      <c r="G1922" s="19"/>
      <c r="H1922" s="19"/>
    </row>
    <row r="1923" spans="1:8" s="3" customFormat="1" ht="12.75" customHeight="1">
      <c r="A1923" s="6"/>
      <c r="C1923" s="9"/>
      <c r="D1923" s="18"/>
      <c r="E1923" s="14"/>
      <c r="F1923" s="18"/>
      <c r="G1923" s="19"/>
      <c r="H1923" s="19"/>
    </row>
    <row r="1924" spans="1:8" s="3" customFormat="1" ht="12.75" customHeight="1">
      <c r="A1924" s="6"/>
      <c r="C1924" s="9"/>
      <c r="D1924" s="18"/>
      <c r="E1924" s="14"/>
      <c r="F1924" s="18"/>
      <c r="G1924" s="19"/>
      <c r="H1924" s="19"/>
    </row>
    <row r="1925" spans="1:8" s="3" customFormat="1" ht="12.75" customHeight="1">
      <c r="A1925" s="6"/>
      <c r="C1925" s="9"/>
      <c r="D1925" s="18"/>
      <c r="E1925" s="14"/>
      <c r="F1925" s="18"/>
      <c r="G1925" s="19"/>
      <c r="H1925" s="19"/>
    </row>
    <row r="1926" spans="1:8" s="3" customFormat="1" ht="12.75" customHeight="1">
      <c r="A1926" s="6"/>
      <c r="C1926" s="9"/>
      <c r="D1926" s="18"/>
      <c r="E1926" s="14"/>
      <c r="F1926" s="18"/>
      <c r="G1926" s="19"/>
      <c r="H1926" s="19"/>
    </row>
    <row r="1927" spans="1:8" s="3" customFormat="1" ht="12.75" customHeight="1">
      <c r="A1927" s="6"/>
      <c r="C1927" s="9"/>
      <c r="D1927" s="18"/>
      <c r="E1927" s="14"/>
      <c r="F1927" s="18"/>
      <c r="G1927" s="19"/>
      <c r="H1927" s="19"/>
    </row>
    <row r="1928" spans="1:8" s="3" customFormat="1" ht="12.75" customHeight="1">
      <c r="A1928" s="6"/>
      <c r="C1928" s="9"/>
      <c r="D1928" s="18"/>
      <c r="E1928" s="14"/>
      <c r="F1928" s="18"/>
      <c r="G1928" s="19"/>
      <c r="H1928" s="19"/>
    </row>
    <row r="1929" spans="1:8" s="3" customFormat="1" ht="12.75" customHeight="1">
      <c r="A1929" s="6"/>
      <c r="C1929" s="9"/>
      <c r="D1929" s="18"/>
      <c r="E1929" s="14"/>
      <c r="F1929" s="18"/>
      <c r="G1929" s="19"/>
      <c r="H1929" s="19"/>
    </row>
    <row r="1930" spans="1:8" s="3" customFormat="1" ht="12.75" customHeight="1">
      <c r="A1930" s="6"/>
      <c r="C1930" s="9"/>
      <c r="D1930" s="18"/>
      <c r="E1930" s="14"/>
      <c r="F1930" s="18"/>
      <c r="G1930" s="19"/>
      <c r="H1930" s="19"/>
    </row>
    <row r="1931" spans="1:8" s="3" customFormat="1" ht="12.75" customHeight="1">
      <c r="A1931" s="6"/>
      <c r="C1931" s="9"/>
      <c r="D1931" s="18"/>
      <c r="E1931" s="14"/>
      <c r="F1931" s="18"/>
      <c r="G1931" s="19"/>
      <c r="H1931" s="19"/>
    </row>
    <row r="1932" spans="1:8" s="3" customFormat="1" ht="12.75" customHeight="1">
      <c r="A1932" s="6"/>
      <c r="C1932" s="9"/>
      <c r="D1932" s="18"/>
      <c r="E1932" s="14"/>
      <c r="F1932" s="18"/>
      <c r="G1932" s="19"/>
      <c r="H1932" s="19"/>
    </row>
    <row r="1933" spans="1:8" s="3" customFormat="1" ht="12.75" customHeight="1">
      <c r="A1933" s="6"/>
      <c r="C1933" s="9"/>
      <c r="D1933" s="18"/>
      <c r="E1933" s="14"/>
      <c r="F1933" s="18"/>
      <c r="G1933" s="19"/>
      <c r="H1933" s="19"/>
    </row>
    <row r="1934" spans="1:8" s="3" customFormat="1" ht="12.75" customHeight="1">
      <c r="A1934" s="6"/>
      <c r="C1934" s="9"/>
      <c r="D1934" s="18"/>
      <c r="E1934" s="14"/>
      <c r="F1934" s="18"/>
      <c r="G1934" s="19"/>
      <c r="H1934" s="19"/>
    </row>
    <row r="1935" spans="1:8" s="3" customFormat="1" ht="12.75" customHeight="1">
      <c r="A1935" s="6"/>
      <c r="C1935" s="9"/>
      <c r="D1935" s="18"/>
      <c r="E1935" s="14"/>
      <c r="F1935" s="18"/>
      <c r="G1935" s="19"/>
      <c r="H1935" s="19"/>
    </row>
    <row r="1936" spans="1:8" s="3" customFormat="1" ht="12.75" customHeight="1">
      <c r="A1936" s="6"/>
      <c r="C1936" s="9"/>
      <c r="D1936" s="18"/>
      <c r="E1936" s="14"/>
      <c r="F1936" s="18"/>
      <c r="G1936" s="19"/>
      <c r="H1936" s="19"/>
    </row>
    <row r="1937" spans="1:8" s="3" customFormat="1" ht="12.75" customHeight="1">
      <c r="A1937" s="6"/>
      <c r="C1937" s="9"/>
      <c r="D1937" s="18"/>
      <c r="E1937" s="14"/>
      <c r="F1937" s="18"/>
      <c r="G1937" s="19"/>
      <c r="H1937" s="19"/>
    </row>
    <row r="1938" spans="1:8" s="3" customFormat="1" ht="12.75" customHeight="1">
      <c r="A1938" s="6"/>
      <c r="C1938" s="9"/>
      <c r="D1938" s="18"/>
      <c r="E1938" s="14"/>
      <c r="F1938" s="18"/>
      <c r="G1938" s="19"/>
      <c r="H1938" s="19"/>
    </row>
    <row r="1939" spans="1:8" s="3" customFormat="1" ht="12.75" customHeight="1">
      <c r="A1939" s="6"/>
      <c r="C1939" s="9"/>
      <c r="D1939" s="18"/>
      <c r="E1939" s="14"/>
      <c r="F1939" s="18"/>
      <c r="G1939" s="19"/>
      <c r="H1939" s="19"/>
    </row>
    <row r="1940" spans="1:8" s="3" customFormat="1" ht="12.75" customHeight="1">
      <c r="A1940" s="6"/>
      <c r="C1940" s="9"/>
      <c r="D1940" s="18"/>
      <c r="E1940" s="14"/>
      <c r="F1940" s="18"/>
      <c r="G1940" s="19"/>
      <c r="H1940" s="19"/>
    </row>
    <row r="1941" spans="1:8" s="3" customFormat="1" ht="12.75" customHeight="1">
      <c r="A1941" s="6"/>
      <c r="C1941" s="9"/>
      <c r="D1941" s="18"/>
      <c r="E1941" s="14"/>
      <c r="F1941" s="18"/>
      <c r="G1941" s="19"/>
      <c r="H1941" s="19"/>
    </row>
    <row r="1942" spans="1:8" s="3" customFormat="1" ht="12.75" customHeight="1">
      <c r="A1942" s="6"/>
      <c r="C1942" s="9"/>
      <c r="D1942" s="18"/>
      <c r="E1942" s="14"/>
      <c r="F1942" s="18"/>
      <c r="G1942" s="19"/>
      <c r="H1942" s="19"/>
    </row>
    <row r="1943" spans="1:8" s="3" customFormat="1" ht="12.75" customHeight="1">
      <c r="A1943" s="6"/>
      <c r="C1943" s="9"/>
      <c r="D1943" s="18"/>
      <c r="E1943" s="14"/>
      <c r="F1943" s="18"/>
      <c r="G1943" s="19"/>
      <c r="H1943" s="19"/>
    </row>
    <row r="1944" spans="1:8" s="3" customFormat="1" ht="12.75" customHeight="1">
      <c r="A1944" s="6"/>
      <c r="C1944" s="9"/>
      <c r="D1944" s="18"/>
      <c r="E1944" s="14"/>
      <c r="F1944" s="18"/>
      <c r="G1944" s="19"/>
      <c r="H1944" s="19"/>
    </row>
    <row r="1945" spans="1:8" s="3" customFormat="1" ht="12.75" customHeight="1">
      <c r="A1945" s="6"/>
      <c r="C1945" s="9"/>
      <c r="D1945" s="18"/>
      <c r="E1945" s="14"/>
      <c r="F1945" s="18"/>
      <c r="G1945" s="19"/>
      <c r="H1945" s="19"/>
    </row>
    <row r="1946" spans="1:8" s="3" customFormat="1" ht="12.75" customHeight="1">
      <c r="A1946" s="6"/>
      <c r="C1946" s="9"/>
      <c r="D1946" s="18"/>
      <c r="E1946" s="14"/>
      <c r="F1946" s="18"/>
      <c r="G1946" s="19"/>
      <c r="H1946" s="19"/>
    </row>
    <row r="1947" spans="1:8" s="3" customFormat="1" ht="12.75" customHeight="1">
      <c r="A1947" s="6"/>
      <c r="C1947" s="9"/>
      <c r="D1947" s="18"/>
      <c r="E1947" s="14"/>
      <c r="F1947" s="18"/>
      <c r="G1947" s="19"/>
      <c r="H1947" s="19"/>
    </row>
    <row r="1948" spans="1:8" s="3" customFormat="1" ht="12.75" customHeight="1">
      <c r="A1948" s="6"/>
      <c r="C1948" s="9"/>
      <c r="D1948" s="18"/>
      <c r="E1948" s="14"/>
      <c r="F1948" s="18"/>
      <c r="G1948" s="19"/>
      <c r="H1948" s="19"/>
    </row>
    <row r="1949" spans="1:8" s="3" customFormat="1" ht="12.75" customHeight="1">
      <c r="A1949" s="6"/>
      <c r="C1949" s="9"/>
      <c r="D1949" s="18"/>
      <c r="E1949" s="14"/>
      <c r="F1949" s="18"/>
      <c r="G1949" s="19"/>
      <c r="H1949" s="19"/>
    </row>
    <row r="1950" spans="1:8" s="3" customFormat="1" ht="12.75" customHeight="1">
      <c r="A1950" s="6"/>
      <c r="C1950" s="9"/>
      <c r="D1950" s="18"/>
      <c r="E1950" s="14"/>
      <c r="F1950" s="18"/>
      <c r="G1950" s="19"/>
      <c r="H1950" s="19"/>
    </row>
    <row r="1951" spans="1:8" s="3" customFormat="1" ht="12.75" customHeight="1">
      <c r="A1951" s="6"/>
      <c r="C1951" s="9"/>
      <c r="D1951" s="18"/>
      <c r="E1951" s="14"/>
      <c r="F1951" s="18"/>
      <c r="G1951" s="19"/>
      <c r="H1951" s="19"/>
    </row>
    <row r="1952" spans="1:8" s="3" customFormat="1" ht="12.75" customHeight="1">
      <c r="A1952" s="6"/>
      <c r="C1952" s="9"/>
      <c r="D1952" s="18"/>
      <c r="E1952" s="14"/>
      <c r="F1952" s="18"/>
      <c r="G1952" s="19"/>
      <c r="H1952" s="19"/>
    </row>
    <row r="1953" spans="1:8" s="3" customFormat="1" ht="12.75" customHeight="1">
      <c r="A1953" s="6"/>
      <c r="C1953" s="9"/>
      <c r="D1953" s="18"/>
      <c r="E1953" s="14"/>
      <c r="F1953" s="18"/>
      <c r="G1953" s="19"/>
      <c r="H1953" s="19"/>
    </row>
    <row r="1954" spans="1:8" s="3" customFormat="1" ht="12.75" customHeight="1">
      <c r="A1954" s="6"/>
      <c r="C1954" s="9"/>
      <c r="D1954" s="18"/>
      <c r="E1954" s="14"/>
      <c r="F1954" s="18"/>
      <c r="G1954" s="19"/>
      <c r="H1954" s="19"/>
    </row>
    <row r="1955" spans="1:8" s="3" customFormat="1" ht="12.75" customHeight="1">
      <c r="A1955" s="6"/>
      <c r="C1955" s="9"/>
      <c r="D1955" s="18"/>
      <c r="E1955" s="14"/>
      <c r="F1955" s="18"/>
      <c r="G1955" s="19"/>
      <c r="H1955" s="19"/>
    </row>
    <row r="1956" spans="1:8" s="3" customFormat="1" ht="12.75" customHeight="1">
      <c r="A1956" s="6"/>
      <c r="C1956" s="9"/>
      <c r="D1956" s="18"/>
      <c r="E1956" s="14"/>
      <c r="F1956" s="18"/>
      <c r="G1956" s="19"/>
      <c r="H1956" s="19"/>
    </row>
    <row r="1957" spans="1:8" s="3" customFormat="1" ht="12.75" customHeight="1">
      <c r="A1957" s="6"/>
      <c r="C1957" s="9"/>
      <c r="D1957" s="18"/>
      <c r="E1957" s="14"/>
      <c r="F1957" s="18"/>
      <c r="G1957" s="19"/>
      <c r="H1957" s="19"/>
    </row>
    <row r="1958" spans="1:8" s="3" customFormat="1" ht="12.75" customHeight="1">
      <c r="A1958" s="6"/>
      <c r="C1958" s="9"/>
      <c r="D1958" s="18"/>
      <c r="E1958" s="14"/>
      <c r="F1958" s="18"/>
      <c r="G1958" s="19"/>
      <c r="H1958" s="19"/>
    </row>
    <row r="1959" spans="1:8" s="3" customFormat="1" ht="12.75" customHeight="1">
      <c r="A1959" s="6"/>
      <c r="C1959" s="9"/>
      <c r="D1959" s="18"/>
      <c r="E1959" s="14"/>
      <c r="F1959" s="18"/>
      <c r="G1959" s="19"/>
      <c r="H1959" s="19"/>
    </row>
    <row r="1960" spans="1:8" s="3" customFormat="1" ht="12.75" customHeight="1">
      <c r="A1960" s="6"/>
      <c r="C1960" s="9"/>
      <c r="D1960" s="18"/>
      <c r="E1960" s="14"/>
      <c r="F1960" s="18"/>
      <c r="G1960" s="19"/>
      <c r="H1960" s="19"/>
    </row>
    <row r="1961" spans="1:8" s="3" customFormat="1" ht="12.75" customHeight="1">
      <c r="A1961" s="6"/>
      <c r="C1961" s="9"/>
      <c r="D1961" s="18"/>
      <c r="E1961" s="14"/>
      <c r="F1961" s="18"/>
      <c r="G1961" s="19"/>
      <c r="H1961" s="19"/>
    </row>
    <row r="1962" spans="1:8" s="3" customFormat="1" ht="12.75" customHeight="1">
      <c r="A1962" s="6"/>
      <c r="C1962" s="9"/>
      <c r="D1962" s="18"/>
      <c r="E1962" s="14"/>
      <c r="F1962" s="18"/>
      <c r="G1962" s="19"/>
      <c r="H1962" s="19"/>
    </row>
    <row r="1963" spans="1:8" s="3" customFormat="1" ht="12.75" customHeight="1">
      <c r="A1963" s="6"/>
      <c r="C1963" s="9"/>
      <c r="D1963" s="18"/>
      <c r="E1963" s="14"/>
      <c r="F1963" s="18"/>
      <c r="G1963" s="19"/>
      <c r="H1963" s="19"/>
    </row>
    <row r="1964" spans="1:8" s="3" customFormat="1" ht="12.75" customHeight="1">
      <c r="A1964" s="6"/>
      <c r="C1964" s="9"/>
      <c r="D1964" s="18"/>
      <c r="E1964" s="14"/>
      <c r="F1964" s="18"/>
      <c r="G1964" s="19"/>
      <c r="H1964" s="19"/>
    </row>
    <row r="1965" spans="1:8" s="3" customFormat="1" ht="12.75" customHeight="1">
      <c r="A1965" s="6"/>
      <c r="C1965" s="9"/>
      <c r="D1965" s="18"/>
      <c r="E1965" s="14"/>
      <c r="F1965" s="18"/>
      <c r="G1965" s="19"/>
      <c r="H1965" s="19"/>
    </row>
    <row r="1966" spans="1:8" s="3" customFormat="1" ht="12.75" customHeight="1">
      <c r="A1966" s="6"/>
      <c r="C1966" s="9"/>
      <c r="D1966" s="18"/>
      <c r="E1966" s="14"/>
      <c r="F1966" s="18"/>
      <c r="G1966" s="19"/>
      <c r="H1966" s="19"/>
    </row>
    <row r="1967" spans="1:8" s="3" customFormat="1" ht="12.75" customHeight="1">
      <c r="A1967" s="6"/>
      <c r="C1967" s="9"/>
      <c r="D1967" s="18"/>
      <c r="E1967" s="14"/>
      <c r="F1967" s="18"/>
      <c r="G1967" s="19"/>
      <c r="H1967" s="19"/>
    </row>
    <row r="1968" spans="1:8" s="3" customFormat="1" ht="12.75" customHeight="1">
      <c r="A1968" s="6"/>
      <c r="C1968" s="9"/>
      <c r="D1968" s="18"/>
      <c r="E1968" s="14"/>
      <c r="F1968" s="18"/>
      <c r="G1968" s="19"/>
      <c r="H1968" s="19"/>
    </row>
    <row r="1969" spans="1:8" s="3" customFormat="1" ht="12.75" customHeight="1">
      <c r="A1969" s="6"/>
      <c r="C1969" s="9"/>
      <c r="D1969" s="18"/>
      <c r="E1969" s="14"/>
      <c r="F1969" s="18"/>
      <c r="G1969" s="19"/>
      <c r="H1969" s="19"/>
    </row>
    <row r="1970" spans="1:8" s="3" customFormat="1" ht="12.75" customHeight="1">
      <c r="A1970" s="6"/>
      <c r="C1970" s="9"/>
      <c r="D1970" s="18"/>
      <c r="E1970" s="14"/>
      <c r="F1970" s="18"/>
      <c r="G1970" s="19"/>
      <c r="H1970" s="19"/>
    </row>
    <row r="1971" spans="1:8" s="3" customFormat="1" ht="12.75" customHeight="1">
      <c r="A1971" s="6"/>
      <c r="C1971" s="9"/>
      <c r="D1971" s="18"/>
      <c r="E1971" s="14"/>
      <c r="F1971" s="18"/>
      <c r="G1971" s="19"/>
      <c r="H1971" s="19"/>
    </row>
    <row r="1972" spans="1:8" s="3" customFormat="1" ht="12.75" customHeight="1">
      <c r="A1972" s="6"/>
      <c r="C1972" s="9"/>
      <c r="D1972" s="18"/>
      <c r="E1972" s="14"/>
      <c r="F1972" s="18"/>
      <c r="G1972" s="19"/>
      <c r="H1972" s="19"/>
    </row>
    <row r="1973" spans="1:8" s="3" customFormat="1" ht="12.75" customHeight="1">
      <c r="A1973" s="6"/>
      <c r="C1973" s="9"/>
      <c r="D1973" s="18"/>
      <c r="E1973" s="14"/>
      <c r="F1973" s="18"/>
      <c r="G1973" s="19"/>
      <c r="H1973" s="19"/>
    </row>
    <row r="1974" spans="1:8" s="3" customFormat="1" ht="12.75" customHeight="1">
      <c r="A1974" s="6"/>
      <c r="C1974" s="9"/>
      <c r="D1974" s="18"/>
      <c r="E1974" s="14"/>
      <c r="F1974" s="18"/>
      <c r="G1974" s="19"/>
      <c r="H1974" s="19"/>
    </row>
    <row r="1975" spans="1:8" s="3" customFormat="1" ht="12.75" customHeight="1">
      <c r="A1975" s="6"/>
      <c r="C1975" s="9"/>
      <c r="D1975" s="18"/>
      <c r="E1975" s="14"/>
      <c r="F1975" s="18"/>
      <c r="G1975" s="19"/>
      <c r="H1975" s="19"/>
    </row>
    <row r="1976" spans="1:8" s="3" customFormat="1" ht="12.75" customHeight="1">
      <c r="A1976" s="6"/>
      <c r="C1976" s="9"/>
      <c r="D1976" s="18"/>
      <c r="E1976" s="14"/>
      <c r="F1976" s="18"/>
      <c r="G1976" s="19"/>
      <c r="H1976" s="19"/>
    </row>
    <row r="1977" spans="1:8" s="3" customFormat="1" ht="12.75" customHeight="1">
      <c r="A1977" s="6"/>
      <c r="C1977" s="9"/>
      <c r="D1977" s="18"/>
      <c r="E1977" s="14"/>
      <c r="F1977" s="18"/>
      <c r="G1977" s="19"/>
      <c r="H1977" s="19"/>
    </row>
    <row r="1978" spans="1:8" s="3" customFormat="1" ht="12.75" customHeight="1">
      <c r="A1978" s="6"/>
      <c r="C1978" s="9"/>
      <c r="D1978" s="18"/>
      <c r="E1978" s="14"/>
      <c r="F1978" s="18"/>
      <c r="G1978" s="19"/>
      <c r="H1978" s="19"/>
    </row>
    <row r="1979" spans="1:8" s="3" customFormat="1" ht="12.75" customHeight="1">
      <c r="A1979" s="6"/>
      <c r="C1979" s="9"/>
      <c r="D1979" s="18"/>
      <c r="E1979" s="14"/>
      <c r="F1979" s="18"/>
      <c r="G1979" s="19"/>
      <c r="H1979" s="19"/>
    </row>
    <row r="1980" spans="1:8" s="3" customFormat="1" ht="12.75" customHeight="1">
      <c r="A1980" s="6"/>
      <c r="C1980" s="9"/>
      <c r="D1980" s="18"/>
      <c r="E1980" s="14"/>
      <c r="F1980" s="18"/>
      <c r="G1980" s="19"/>
      <c r="H1980" s="19"/>
    </row>
    <row r="1981" spans="1:8" s="3" customFormat="1" ht="12.75" customHeight="1">
      <c r="A1981" s="6"/>
      <c r="C1981" s="9"/>
      <c r="D1981" s="18"/>
      <c r="E1981" s="14"/>
      <c r="F1981" s="18"/>
      <c r="G1981" s="19"/>
      <c r="H1981" s="19"/>
    </row>
    <row r="1982" spans="1:8" s="3" customFormat="1" ht="12.75" customHeight="1">
      <c r="A1982" s="6"/>
      <c r="C1982" s="9"/>
      <c r="D1982" s="18"/>
      <c r="E1982" s="14"/>
      <c r="F1982" s="18"/>
      <c r="G1982" s="19"/>
      <c r="H1982" s="19"/>
    </row>
    <row r="1983" spans="1:8" s="3" customFormat="1" ht="12.75" customHeight="1">
      <c r="A1983" s="6"/>
      <c r="C1983" s="9"/>
      <c r="D1983" s="18"/>
      <c r="E1983" s="14"/>
      <c r="F1983" s="18"/>
      <c r="G1983" s="19"/>
      <c r="H1983" s="19"/>
    </row>
    <row r="1984" spans="1:8" s="3" customFormat="1" ht="12.75" customHeight="1">
      <c r="A1984" s="6"/>
      <c r="C1984" s="9"/>
      <c r="D1984" s="18"/>
      <c r="E1984" s="14"/>
      <c r="F1984" s="18"/>
      <c r="G1984" s="19"/>
      <c r="H1984" s="19"/>
    </row>
    <row r="1985" spans="1:8" s="3" customFormat="1" ht="12.75" customHeight="1">
      <c r="A1985" s="6"/>
      <c r="C1985" s="9"/>
      <c r="D1985" s="18"/>
      <c r="E1985" s="14"/>
      <c r="F1985" s="18"/>
      <c r="G1985" s="19"/>
      <c r="H1985" s="19"/>
    </row>
    <row r="1986" spans="1:8" s="3" customFormat="1" ht="12.75" customHeight="1">
      <c r="A1986" s="6"/>
      <c r="C1986" s="9"/>
      <c r="D1986" s="18"/>
      <c r="E1986" s="14"/>
      <c r="F1986" s="18"/>
      <c r="G1986" s="19"/>
      <c r="H1986" s="19"/>
    </row>
    <row r="1987" spans="1:8" s="3" customFormat="1" ht="12.75" customHeight="1">
      <c r="A1987" s="6"/>
      <c r="C1987" s="9"/>
      <c r="D1987" s="18"/>
      <c r="E1987" s="14"/>
      <c r="F1987" s="18"/>
      <c r="G1987" s="19"/>
      <c r="H1987" s="19"/>
    </row>
    <row r="1988" spans="1:8" s="3" customFormat="1" ht="12.75" customHeight="1">
      <c r="A1988" s="6"/>
      <c r="C1988" s="9"/>
      <c r="D1988" s="18"/>
      <c r="E1988" s="14"/>
      <c r="F1988" s="18"/>
      <c r="G1988" s="19"/>
      <c r="H1988" s="19"/>
    </row>
    <row r="1989" spans="1:8" s="3" customFormat="1" ht="12.75" customHeight="1">
      <c r="A1989" s="6"/>
      <c r="C1989" s="9"/>
      <c r="D1989" s="18"/>
      <c r="E1989" s="14"/>
      <c r="F1989" s="18"/>
      <c r="G1989" s="19"/>
      <c r="H1989" s="19"/>
    </row>
    <row r="1990" spans="1:8" s="3" customFormat="1" ht="12.75" customHeight="1">
      <c r="A1990" s="6"/>
      <c r="C1990" s="9"/>
      <c r="D1990" s="18"/>
      <c r="E1990" s="14"/>
      <c r="F1990" s="18"/>
      <c r="G1990" s="19"/>
      <c r="H1990" s="19"/>
    </row>
    <row r="1991" spans="1:8" s="3" customFormat="1" ht="12.75" customHeight="1">
      <c r="A1991" s="6"/>
      <c r="C1991" s="9"/>
      <c r="D1991" s="18"/>
      <c r="E1991" s="14"/>
      <c r="F1991" s="18"/>
      <c r="G1991" s="19"/>
      <c r="H1991" s="19"/>
    </row>
    <row r="1992" spans="1:8" s="3" customFormat="1" ht="12.75" customHeight="1">
      <c r="A1992" s="6"/>
      <c r="C1992" s="9"/>
      <c r="D1992" s="18"/>
      <c r="E1992" s="14"/>
      <c r="F1992" s="18"/>
      <c r="G1992" s="19"/>
      <c r="H1992" s="19"/>
    </row>
    <row r="1993" spans="1:8" s="3" customFormat="1" ht="12.75" customHeight="1">
      <c r="A1993" s="6"/>
      <c r="C1993" s="9"/>
      <c r="D1993" s="18"/>
      <c r="E1993" s="14"/>
      <c r="F1993" s="18"/>
      <c r="G1993" s="19"/>
      <c r="H1993" s="19"/>
    </row>
    <row r="1994" spans="1:8" s="3" customFormat="1" ht="12.75" customHeight="1">
      <c r="A1994" s="6"/>
      <c r="C1994" s="9"/>
      <c r="D1994" s="18"/>
      <c r="E1994" s="14"/>
      <c r="F1994" s="18"/>
      <c r="G1994" s="19"/>
      <c r="H1994" s="19"/>
    </row>
    <row r="1995" spans="1:8" s="3" customFormat="1" ht="12.75" customHeight="1">
      <c r="A1995" s="6"/>
      <c r="C1995" s="9"/>
      <c r="D1995" s="18"/>
      <c r="E1995" s="14"/>
      <c r="F1995" s="18"/>
      <c r="G1995" s="19"/>
      <c r="H1995" s="19"/>
    </row>
    <row r="1996" spans="1:8" s="3" customFormat="1" ht="12.75" customHeight="1">
      <c r="A1996" s="6"/>
      <c r="C1996" s="9"/>
      <c r="D1996" s="18"/>
      <c r="E1996" s="14"/>
      <c r="F1996" s="18"/>
      <c r="G1996" s="19"/>
      <c r="H1996" s="19"/>
    </row>
    <row r="1997" spans="1:8" s="3" customFormat="1" ht="12.75" customHeight="1">
      <c r="A1997" s="6"/>
      <c r="C1997" s="9"/>
      <c r="D1997" s="18"/>
      <c r="E1997" s="14"/>
      <c r="F1997" s="18"/>
      <c r="G1997" s="19"/>
      <c r="H1997" s="19"/>
    </row>
    <row r="1998" spans="1:8" s="3" customFormat="1" ht="12.75" customHeight="1">
      <c r="A1998" s="6"/>
      <c r="C1998" s="9"/>
      <c r="D1998" s="18"/>
      <c r="E1998" s="14"/>
      <c r="F1998" s="18"/>
      <c r="G1998" s="19"/>
      <c r="H1998" s="19"/>
    </row>
    <row r="1999" spans="1:8" s="3" customFormat="1" ht="12.75" customHeight="1">
      <c r="A1999" s="6"/>
      <c r="C1999" s="9"/>
      <c r="D1999" s="18"/>
      <c r="E1999" s="14"/>
      <c r="F1999" s="18"/>
      <c r="G1999" s="19"/>
      <c r="H1999" s="19"/>
    </row>
    <row r="2000" spans="1:8" s="3" customFormat="1" ht="12.75" customHeight="1">
      <c r="A2000" s="6"/>
      <c r="C2000" s="9"/>
      <c r="D2000" s="18"/>
      <c r="E2000" s="14"/>
      <c r="F2000" s="18"/>
      <c r="G2000" s="19"/>
      <c r="H2000" s="19"/>
    </row>
    <row r="2001" spans="1:8" s="3" customFormat="1" ht="12.75" customHeight="1">
      <c r="A2001" s="6"/>
      <c r="C2001" s="9"/>
      <c r="D2001" s="18"/>
      <c r="E2001" s="14"/>
      <c r="F2001" s="18"/>
      <c r="G2001" s="19"/>
      <c r="H2001" s="19"/>
    </row>
    <row r="2002" spans="1:8" s="3" customFormat="1" ht="12.75" customHeight="1">
      <c r="A2002" s="6"/>
      <c r="C2002" s="9"/>
      <c r="D2002" s="18"/>
      <c r="E2002" s="14"/>
      <c r="F2002" s="18"/>
      <c r="G2002" s="19"/>
      <c r="H2002" s="19"/>
    </row>
    <row r="2003" spans="1:8" s="3" customFormat="1" ht="12.75" customHeight="1">
      <c r="A2003" s="6"/>
      <c r="C2003" s="9"/>
      <c r="D2003" s="18"/>
      <c r="E2003" s="14"/>
      <c r="F2003" s="18"/>
      <c r="G2003" s="19"/>
      <c r="H2003" s="19"/>
    </row>
    <row r="2004" spans="1:8" s="3" customFormat="1" ht="12.75" customHeight="1">
      <c r="A2004" s="6"/>
      <c r="C2004" s="9"/>
      <c r="D2004" s="18"/>
      <c r="E2004" s="14"/>
      <c r="F2004" s="18"/>
      <c r="G2004" s="19"/>
      <c r="H2004" s="19"/>
    </row>
    <row r="2005" spans="1:8" s="3" customFormat="1" ht="12.75" customHeight="1">
      <c r="A2005" s="6"/>
      <c r="C2005" s="9"/>
      <c r="D2005" s="18"/>
      <c r="E2005" s="14"/>
      <c r="F2005" s="18"/>
      <c r="G2005" s="19"/>
      <c r="H2005" s="19"/>
    </row>
    <row r="2006" spans="1:8" s="3" customFormat="1" ht="12.75" customHeight="1">
      <c r="A2006" s="6"/>
      <c r="C2006" s="9"/>
      <c r="D2006" s="18"/>
      <c r="E2006" s="14"/>
      <c r="F2006" s="18"/>
      <c r="G2006" s="19"/>
      <c r="H2006" s="19"/>
    </row>
    <row r="2007" spans="1:8" s="3" customFormat="1" ht="12.75" customHeight="1">
      <c r="A2007" s="6"/>
      <c r="C2007" s="9"/>
      <c r="D2007" s="18"/>
      <c r="E2007" s="14"/>
      <c r="F2007" s="18"/>
      <c r="G2007" s="19"/>
      <c r="H2007" s="19"/>
    </row>
    <row r="2008" spans="1:8" s="3" customFormat="1" ht="12.75" customHeight="1">
      <c r="A2008" s="6"/>
      <c r="C2008" s="9"/>
      <c r="D2008" s="18"/>
      <c r="E2008" s="14"/>
      <c r="F2008" s="18"/>
      <c r="G2008" s="19"/>
      <c r="H2008" s="19"/>
    </row>
    <row r="2009" spans="1:8" s="3" customFormat="1" ht="12.75" customHeight="1">
      <c r="A2009" s="6"/>
      <c r="C2009" s="9"/>
      <c r="D2009" s="18"/>
      <c r="E2009" s="14"/>
      <c r="F2009" s="18"/>
      <c r="G2009" s="19"/>
      <c r="H2009" s="19"/>
    </row>
    <row r="2010" spans="1:8" s="3" customFormat="1" ht="12.75" customHeight="1">
      <c r="A2010" s="6"/>
      <c r="C2010" s="9"/>
      <c r="D2010" s="18"/>
      <c r="E2010" s="14"/>
      <c r="F2010" s="18"/>
      <c r="G2010" s="19"/>
      <c r="H2010" s="19"/>
    </row>
    <row r="2011" spans="1:8" s="3" customFormat="1" ht="12.75" customHeight="1">
      <c r="A2011" s="6"/>
      <c r="C2011" s="9"/>
      <c r="D2011" s="18"/>
      <c r="E2011" s="14"/>
      <c r="F2011" s="18"/>
      <c r="G2011" s="19"/>
      <c r="H2011" s="19"/>
    </row>
    <row r="2012" spans="1:8" s="3" customFormat="1" ht="12.75" customHeight="1">
      <c r="A2012" s="6"/>
      <c r="C2012" s="9"/>
      <c r="D2012" s="18"/>
      <c r="E2012" s="14"/>
      <c r="F2012" s="18"/>
      <c r="G2012" s="19"/>
      <c r="H2012" s="19"/>
    </row>
    <row r="2013" spans="1:8" s="3" customFormat="1" ht="12.75" customHeight="1">
      <c r="A2013" s="6"/>
      <c r="C2013" s="9"/>
      <c r="D2013" s="18"/>
      <c r="E2013" s="14"/>
      <c r="F2013" s="18"/>
      <c r="G2013" s="19"/>
      <c r="H2013" s="19"/>
    </row>
    <row r="2014" spans="1:8" s="3" customFormat="1" ht="12.75" customHeight="1">
      <c r="A2014" s="6"/>
      <c r="C2014" s="9"/>
      <c r="D2014" s="18"/>
      <c r="E2014" s="14"/>
      <c r="F2014" s="18"/>
      <c r="G2014" s="19"/>
      <c r="H2014" s="19"/>
    </row>
    <row r="2015" spans="1:8" s="3" customFormat="1" ht="12.75" customHeight="1">
      <c r="A2015" s="6"/>
      <c r="C2015" s="9"/>
      <c r="D2015" s="18"/>
      <c r="E2015" s="14"/>
      <c r="F2015" s="18"/>
      <c r="G2015" s="19"/>
      <c r="H2015" s="19"/>
    </row>
    <row r="2016" spans="1:8" s="3" customFormat="1" ht="12.75" customHeight="1">
      <c r="A2016" s="6"/>
      <c r="C2016" s="9"/>
      <c r="D2016" s="18"/>
      <c r="E2016" s="14"/>
      <c r="F2016" s="18"/>
      <c r="G2016" s="19"/>
      <c r="H2016" s="19"/>
    </row>
    <row r="2017" spans="1:8" s="3" customFormat="1" ht="12.75" customHeight="1">
      <c r="A2017" s="6"/>
      <c r="C2017" s="9"/>
      <c r="D2017" s="18"/>
      <c r="E2017" s="14"/>
      <c r="F2017" s="18"/>
      <c r="G2017" s="19"/>
      <c r="H2017" s="19"/>
    </row>
    <row r="2018" spans="1:8" s="3" customFormat="1" ht="12.75" customHeight="1">
      <c r="A2018" s="6"/>
      <c r="C2018" s="9"/>
      <c r="D2018" s="18"/>
      <c r="E2018" s="14"/>
      <c r="F2018" s="18"/>
      <c r="G2018" s="19"/>
      <c r="H2018" s="19"/>
    </row>
    <row r="2019" spans="1:8" s="3" customFormat="1" ht="12.75" customHeight="1">
      <c r="A2019" s="6"/>
      <c r="C2019" s="9"/>
      <c r="D2019" s="18"/>
      <c r="E2019" s="14"/>
      <c r="F2019" s="18"/>
      <c r="G2019" s="19"/>
      <c r="H2019" s="19"/>
    </row>
    <row r="2020" spans="1:8" s="3" customFormat="1" ht="12.75" customHeight="1">
      <c r="A2020" s="6"/>
      <c r="C2020" s="9"/>
      <c r="D2020" s="18"/>
      <c r="E2020" s="14"/>
      <c r="F2020" s="18"/>
      <c r="G2020" s="19"/>
      <c r="H2020" s="19"/>
    </row>
    <row r="2021" spans="1:8" s="3" customFormat="1" ht="12.75" customHeight="1">
      <c r="A2021" s="6"/>
      <c r="C2021" s="9"/>
      <c r="D2021" s="18"/>
      <c r="E2021" s="14"/>
      <c r="F2021" s="18"/>
      <c r="G2021" s="19"/>
      <c r="H2021" s="19"/>
    </row>
    <row r="2022" spans="1:8" s="3" customFormat="1" ht="12.75" customHeight="1">
      <c r="A2022" s="6"/>
      <c r="C2022" s="9"/>
      <c r="D2022" s="18"/>
      <c r="E2022" s="14"/>
      <c r="F2022" s="18"/>
      <c r="G2022" s="19"/>
      <c r="H2022" s="19"/>
    </row>
    <row r="2023" spans="1:8" s="3" customFormat="1" ht="12.75" customHeight="1">
      <c r="A2023" s="6"/>
      <c r="C2023" s="9"/>
      <c r="D2023" s="18"/>
      <c r="E2023" s="14"/>
      <c r="F2023" s="18"/>
      <c r="G2023" s="19"/>
      <c r="H2023" s="19"/>
    </row>
    <row r="2024" spans="1:8" s="3" customFormat="1" ht="12.75" customHeight="1">
      <c r="A2024" s="6"/>
      <c r="C2024" s="9"/>
      <c r="D2024" s="18"/>
      <c r="E2024" s="14"/>
      <c r="F2024" s="18"/>
      <c r="G2024" s="19"/>
      <c r="H2024" s="19"/>
    </row>
    <row r="2025" spans="1:8" s="3" customFormat="1" ht="12.75" customHeight="1">
      <c r="A2025" s="6"/>
      <c r="C2025" s="9"/>
      <c r="D2025" s="18"/>
      <c r="E2025" s="14"/>
      <c r="F2025" s="18"/>
      <c r="G2025" s="19"/>
      <c r="H2025" s="19"/>
    </row>
    <row r="2026" spans="1:8" s="3" customFormat="1" ht="12.75" customHeight="1">
      <c r="A2026" s="6"/>
      <c r="C2026" s="9"/>
      <c r="D2026" s="18"/>
      <c r="E2026" s="14"/>
      <c r="F2026" s="18"/>
      <c r="G2026" s="19"/>
      <c r="H2026" s="19"/>
    </row>
    <row r="2027" spans="1:8" s="3" customFormat="1" ht="12.75" customHeight="1">
      <c r="A2027" s="6"/>
      <c r="C2027" s="9"/>
      <c r="D2027" s="18"/>
      <c r="E2027" s="14"/>
      <c r="F2027" s="18"/>
      <c r="G2027" s="19"/>
      <c r="H2027" s="19"/>
    </row>
    <row r="2028" spans="1:8" s="3" customFormat="1" ht="12.75" customHeight="1">
      <c r="A2028" s="6"/>
      <c r="C2028" s="9"/>
      <c r="D2028" s="18"/>
      <c r="E2028" s="14"/>
      <c r="F2028" s="18"/>
      <c r="G2028" s="19"/>
      <c r="H2028" s="19"/>
    </row>
    <row r="2029" spans="1:8" s="3" customFormat="1" ht="12.75" customHeight="1">
      <c r="A2029" s="6"/>
      <c r="C2029" s="9"/>
      <c r="D2029" s="18"/>
      <c r="E2029" s="14"/>
      <c r="F2029" s="18"/>
      <c r="G2029" s="19"/>
      <c r="H2029" s="19"/>
    </row>
    <row r="2030" spans="1:8" s="3" customFormat="1" ht="12.75" customHeight="1">
      <c r="A2030" s="6"/>
      <c r="C2030" s="9"/>
      <c r="D2030" s="18"/>
      <c r="E2030" s="14"/>
      <c r="F2030" s="18"/>
      <c r="G2030" s="19"/>
      <c r="H2030" s="19"/>
    </row>
    <row r="2031" spans="1:8" s="3" customFormat="1" ht="12.75" customHeight="1">
      <c r="A2031" s="6"/>
      <c r="C2031" s="9"/>
      <c r="D2031" s="18"/>
      <c r="E2031" s="14"/>
      <c r="F2031" s="18"/>
      <c r="G2031" s="19"/>
      <c r="H2031" s="19"/>
    </row>
    <row r="2032" spans="1:8" s="3" customFormat="1" ht="12.75" customHeight="1">
      <c r="A2032" s="6"/>
      <c r="C2032" s="9"/>
      <c r="D2032" s="18"/>
      <c r="E2032" s="14"/>
      <c r="F2032" s="18"/>
      <c r="G2032" s="19"/>
      <c r="H2032" s="19"/>
    </row>
    <row r="2033" spans="1:8" s="3" customFormat="1" ht="12.75" customHeight="1">
      <c r="A2033" s="6"/>
      <c r="C2033" s="9"/>
      <c r="D2033" s="18"/>
      <c r="E2033" s="14"/>
      <c r="F2033" s="18"/>
      <c r="G2033" s="19"/>
      <c r="H2033" s="19"/>
    </row>
    <row r="2034" spans="1:8" s="3" customFormat="1" ht="12.75" customHeight="1">
      <c r="A2034" s="6"/>
      <c r="C2034" s="9"/>
      <c r="D2034" s="18"/>
      <c r="E2034" s="14"/>
      <c r="F2034" s="18"/>
      <c r="G2034" s="19"/>
      <c r="H2034" s="19"/>
    </row>
    <row r="2035" spans="1:8" s="3" customFormat="1" ht="12.75" customHeight="1">
      <c r="A2035" s="6"/>
      <c r="C2035" s="9"/>
      <c r="D2035" s="18"/>
      <c r="E2035" s="14"/>
      <c r="F2035" s="18"/>
      <c r="G2035" s="19"/>
      <c r="H2035" s="19"/>
    </row>
    <row r="2036" spans="1:8" s="3" customFormat="1" ht="12.75" customHeight="1">
      <c r="A2036" s="6"/>
      <c r="C2036" s="9"/>
      <c r="D2036" s="18"/>
      <c r="E2036" s="14"/>
      <c r="F2036" s="18"/>
      <c r="G2036" s="19"/>
      <c r="H2036" s="19"/>
    </row>
    <row r="2037" spans="1:8" s="3" customFormat="1" ht="12.75" customHeight="1">
      <c r="A2037" s="6"/>
      <c r="C2037" s="9"/>
      <c r="D2037" s="18"/>
      <c r="E2037" s="14"/>
      <c r="F2037" s="18"/>
      <c r="G2037" s="19"/>
      <c r="H2037" s="19"/>
    </row>
    <row r="2038" spans="1:8" s="3" customFormat="1" ht="12.75" customHeight="1">
      <c r="A2038" s="6"/>
      <c r="C2038" s="9"/>
      <c r="D2038" s="18"/>
      <c r="E2038" s="14"/>
      <c r="F2038" s="18"/>
      <c r="G2038" s="19"/>
      <c r="H2038" s="19"/>
    </row>
    <row r="2039" spans="1:8" s="3" customFormat="1" ht="12.75" customHeight="1">
      <c r="A2039" s="6"/>
      <c r="C2039" s="9"/>
      <c r="D2039" s="18"/>
      <c r="E2039" s="14"/>
      <c r="F2039" s="18"/>
      <c r="G2039" s="19"/>
      <c r="H2039" s="19"/>
    </row>
    <row r="2040" spans="1:8" s="3" customFormat="1" ht="12.75" customHeight="1">
      <c r="A2040" s="6"/>
      <c r="C2040" s="9"/>
      <c r="D2040" s="18"/>
      <c r="E2040" s="14"/>
      <c r="F2040" s="18"/>
      <c r="G2040" s="19"/>
      <c r="H2040" s="19"/>
    </row>
    <row r="2041" spans="1:8" s="3" customFormat="1" ht="12.75" customHeight="1">
      <c r="A2041" s="6"/>
      <c r="C2041" s="9"/>
      <c r="D2041" s="18"/>
      <c r="E2041" s="14"/>
      <c r="F2041" s="18"/>
      <c r="G2041" s="19"/>
      <c r="H2041" s="19"/>
    </row>
    <row r="2042" spans="1:8" s="3" customFormat="1" ht="12.75" customHeight="1">
      <c r="A2042" s="6"/>
      <c r="C2042" s="9"/>
      <c r="D2042" s="18"/>
      <c r="E2042" s="14"/>
      <c r="F2042" s="18"/>
      <c r="G2042" s="19"/>
      <c r="H2042" s="19"/>
    </row>
    <row r="2043" spans="1:8" s="3" customFormat="1" ht="12.75" customHeight="1">
      <c r="A2043" s="6"/>
      <c r="C2043" s="9"/>
      <c r="D2043" s="18"/>
      <c r="E2043" s="14"/>
      <c r="F2043" s="18"/>
      <c r="G2043" s="19"/>
      <c r="H2043" s="19"/>
    </row>
    <row r="2044" spans="1:8" s="3" customFormat="1" ht="12.75" customHeight="1">
      <c r="A2044" s="6"/>
      <c r="C2044" s="9"/>
      <c r="D2044" s="18"/>
      <c r="E2044" s="14"/>
      <c r="F2044" s="18"/>
      <c r="G2044" s="19"/>
      <c r="H2044" s="19"/>
    </row>
    <row r="2045" spans="1:8" s="3" customFormat="1" ht="12.75" customHeight="1">
      <c r="A2045" s="6"/>
      <c r="C2045" s="9"/>
      <c r="D2045" s="18"/>
      <c r="E2045" s="14"/>
      <c r="F2045" s="18"/>
      <c r="G2045" s="19"/>
      <c r="H2045" s="19"/>
    </row>
    <row r="2046" spans="1:8" s="3" customFormat="1" ht="12.75" customHeight="1">
      <c r="A2046" s="6"/>
      <c r="C2046" s="9"/>
      <c r="D2046" s="18"/>
      <c r="E2046" s="14"/>
      <c r="F2046" s="18"/>
      <c r="G2046" s="19"/>
      <c r="H2046" s="19"/>
    </row>
    <row r="2047" spans="1:8" s="3" customFormat="1" ht="12.75" customHeight="1">
      <c r="A2047" s="6"/>
      <c r="C2047" s="9"/>
      <c r="D2047" s="18"/>
      <c r="E2047" s="14"/>
      <c r="F2047" s="18"/>
      <c r="G2047" s="19"/>
      <c r="H2047" s="19"/>
    </row>
    <row r="2048" spans="1:8" s="3" customFormat="1" ht="12.75" customHeight="1">
      <c r="A2048" s="6"/>
      <c r="C2048" s="9"/>
      <c r="D2048" s="18"/>
      <c r="E2048" s="14"/>
      <c r="F2048" s="18"/>
      <c r="G2048" s="19"/>
      <c r="H2048" s="19"/>
    </row>
    <row r="2049" spans="1:8" s="3" customFormat="1" ht="12.75" customHeight="1">
      <c r="A2049" s="6"/>
      <c r="C2049" s="9"/>
      <c r="D2049" s="18"/>
      <c r="E2049" s="14"/>
      <c r="F2049" s="18"/>
      <c r="G2049" s="19"/>
      <c r="H2049" s="19"/>
    </row>
    <row r="2050" spans="1:8" s="3" customFormat="1" ht="12.75" customHeight="1">
      <c r="A2050" s="6"/>
      <c r="C2050" s="9"/>
      <c r="D2050" s="18"/>
      <c r="E2050" s="14"/>
      <c r="F2050" s="18"/>
      <c r="G2050" s="19"/>
      <c r="H2050" s="19"/>
    </row>
    <row r="2051" spans="1:8" s="3" customFormat="1" ht="12.75" customHeight="1">
      <c r="A2051" s="6"/>
      <c r="C2051" s="9"/>
      <c r="D2051" s="18"/>
      <c r="E2051" s="14"/>
      <c r="F2051" s="18"/>
      <c r="G2051" s="19"/>
      <c r="H2051" s="19"/>
    </row>
    <row r="2052" spans="1:8" s="3" customFormat="1" ht="12.75" customHeight="1">
      <c r="A2052" s="6"/>
      <c r="C2052" s="9"/>
      <c r="D2052" s="18"/>
      <c r="E2052" s="14"/>
      <c r="F2052" s="18"/>
      <c r="G2052" s="19"/>
      <c r="H2052" s="19"/>
    </row>
    <row r="2053" spans="1:8" s="3" customFormat="1" ht="12.75" customHeight="1">
      <c r="A2053" s="6"/>
      <c r="C2053" s="9"/>
      <c r="D2053" s="18"/>
      <c r="E2053" s="14"/>
      <c r="F2053" s="18"/>
      <c r="G2053" s="19"/>
      <c r="H2053" s="19"/>
    </row>
    <row r="2054" spans="1:8" s="3" customFormat="1" ht="12.75" customHeight="1">
      <c r="A2054" s="6"/>
      <c r="C2054" s="9"/>
      <c r="D2054" s="18"/>
      <c r="E2054" s="14"/>
      <c r="F2054" s="18"/>
      <c r="G2054" s="19"/>
      <c r="H2054" s="19"/>
    </row>
    <row r="2055" spans="1:8" s="3" customFormat="1" ht="12.75" customHeight="1">
      <c r="A2055" s="6"/>
      <c r="C2055" s="9"/>
      <c r="D2055" s="18"/>
      <c r="E2055" s="14"/>
      <c r="F2055" s="18"/>
      <c r="G2055" s="19"/>
      <c r="H2055" s="19"/>
    </row>
    <row r="2056" spans="1:8" s="3" customFormat="1" ht="12.75" customHeight="1">
      <c r="A2056" s="6"/>
      <c r="C2056" s="9"/>
      <c r="D2056" s="18"/>
      <c r="E2056" s="14"/>
      <c r="F2056" s="18"/>
      <c r="G2056" s="19"/>
      <c r="H2056" s="19"/>
    </row>
    <row r="2057" spans="1:8" s="3" customFormat="1" ht="12.75" customHeight="1">
      <c r="A2057" s="6"/>
      <c r="C2057" s="9"/>
      <c r="D2057" s="18"/>
      <c r="E2057" s="14"/>
      <c r="F2057" s="18"/>
      <c r="G2057" s="19"/>
      <c r="H2057" s="19"/>
    </row>
    <row r="2058" spans="1:8" s="3" customFormat="1" ht="12.75" customHeight="1">
      <c r="A2058" s="6"/>
      <c r="C2058" s="9"/>
      <c r="D2058" s="18"/>
      <c r="E2058" s="14"/>
      <c r="F2058" s="18"/>
      <c r="G2058" s="19"/>
      <c r="H2058" s="19"/>
    </row>
    <row r="2059" spans="1:8" s="3" customFormat="1" ht="12.75" customHeight="1">
      <c r="A2059" s="6"/>
      <c r="C2059" s="9"/>
      <c r="D2059" s="18"/>
      <c r="E2059" s="14"/>
      <c r="F2059" s="18"/>
      <c r="G2059" s="19"/>
      <c r="H2059" s="19"/>
    </row>
    <row r="2060" spans="1:8" s="3" customFormat="1" ht="12.75" customHeight="1">
      <c r="A2060" s="6"/>
      <c r="C2060" s="9"/>
      <c r="D2060" s="18"/>
      <c r="E2060" s="14"/>
      <c r="F2060" s="18"/>
      <c r="G2060" s="19"/>
      <c r="H2060" s="19"/>
    </row>
    <row r="2061" spans="1:8" s="3" customFormat="1" ht="12.75" customHeight="1">
      <c r="A2061" s="6"/>
      <c r="C2061" s="9"/>
      <c r="D2061" s="18"/>
      <c r="E2061" s="14"/>
      <c r="F2061" s="18"/>
      <c r="G2061" s="19"/>
      <c r="H2061" s="19"/>
    </row>
    <row r="2062" spans="1:8" s="3" customFormat="1" ht="12.75" customHeight="1">
      <c r="A2062" s="6"/>
      <c r="C2062" s="9"/>
      <c r="D2062" s="18"/>
      <c r="E2062" s="14"/>
      <c r="F2062" s="18"/>
      <c r="G2062" s="19"/>
      <c r="H2062" s="19"/>
    </row>
    <row r="2063" spans="1:8" s="3" customFormat="1" ht="12.75" customHeight="1">
      <c r="A2063" s="6"/>
      <c r="C2063" s="9"/>
      <c r="D2063" s="18"/>
      <c r="E2063" s="14"/>
      <c r="F2063" s="18"/>
      <c r="G2063" s="19"/>
      <c r="H2063" s="19"/>
    </row>
    <row r="2064" spans="1:8" s="3" customFormat="1" ht="12.75" customHeight="1">
      <c r="A2064" s="6"/>
      <c r="C2064" s="9"/>
      <c r="D2064" s="18"/>
      <c r="E2064" s="14"/>
      <c r="F2064" s="18"/>
      <c r="G2064" s="19"/>
      <c r="H2064" s="19"/>
    </row>
    <row r="2065" spans="1:8" s="3" customFormat="1" ht="12.75" customHeight="1">
      <c r="A2065" s="6"/>
      <c r="C2065" s="9"/>
      <c r="D2065" s="18"/>
      <c r="E2065" s="14"/>
      <c r="F2065" s="18"/>
      <c r="G2065" s="19"/>
      <c r="H2065" s="19"/>
    </row>
    <row r="2066" spans="1:8" s="3" customFormat="1" ht="12.75" customHeight="1">
      <c r="A2066" s="6"/>
      <c r="C2066" s="9"/>
      <c r="D2066" s="18"/>
      <c r="E2066" s="14"/>
      <c r="F2066" s="18"/>
      <c r="G2066" s="19"/>
      <c r="H2066" s="19"/>
    </row>
    <row r="2067" spans="1:8" s="3" customFormat="1" ht="12.75" customHeight="1">
      <c r="A2067" s="6"/>
      <c r="C2067" s="9"/>
      <c r="D2067" s="18"/>
      <c r="E2067" s="14"/>
      <c r="F2067" s="18"/>
      <c r="G2067" s="19"/>
      <c r="H2067" s="19"/>
    </row>
    <row r="2068" spans="1:8" s="3" customFormat="1" ht="12.75" customHeight="1">
      <c r="A2068" s="6"/>
      <c r="C2068" s="9"/>
      <c r="D2068" s="18"/>
      <c r="E2068" s="14"/>
      <c r="F2068" s="18"/>
      <c r="G2068" s="19"/>
      <c r="H2068" s="19"/>
    </row>
    <row r="2069" spans="1:8" s="3" customFormat="1" ht="12.75" customHeight="1">
      <c r="A2069" s="6"/>
      <c r="C2069" s="9"/>
      <c r="D2069" s="18"/>
      <c r="E2069" s="14"/>
      <c r="F2069" s="18"/>
      <c r="G2069" s="19"/>
      <c r="H2069" s="19"/>
    </row>
    <row r="2070" spans="1:8" s="3" customFormat="1" ht="12.75" customHeight="1">
      <c r="A2070" s="6"/>
      <c r="C2070" s="9"/>
      <c r="D2070" s="18"/>
      <c r="E2070" s="14"/>
      <c r="F2070" s="18"/>
      <c r="G2070" s="19"/>
      <c r="H2070" s="19"/>
    </row>
    <row r="2071" spans="1:8" s="3" customFormat="1" ht="12.75" customHeight="1">
      <c r="A2071" s="6"/>
      <c r="C2071" s="9"/>
      <c r="D2071" s="18"/>
      <c r="E2071" s="14"/>
      <c r="F2071" s="18"/>
      <c r="G2071" s="19"/>
      <c r="H2071" s="19"/>
    </row>
    <row r="2072" spans="1:8" s="3" customFormat="1" ht="12.75" customHeight="1">
      <c r="A2072" s="6"/>
      <c r="C2072" s="9"/>
      <c r="D2072" s="18"/>
      <c r="E2072" s="14"/>
      <c r="F2072" s="18"/>
      <c r="G2072" s="19"/>
      <c r="H2072" s="19"/>
    </row>
    <row r="2073" spans="1:8" s="3" customFormat="1" ht="12.75" customHeight="1">
      <c r="A2073" s="6"/>
      <c r="C2073" s="9"/>
      <c r="D2073" s="18"/>
      <c r="E2073" s="14"/>
      <c r="F2073" s="18"/>
      <c r="G2073" s="19"/>
      <c r="H2073" s="19"/>
    </row>
    <row r="2074" spans="1:8" s="3" customFormat="1" ht="12.75" customHeight="1">
      <c r="A2074" s="6"/>
      <c r="C2074" s="9"/>
      <c r="D2074" s="18"/>
      <c r="E2074" s="14"/>
      <c r="F2074" s="18"/>
      <c r="G2074" s="19"/>
      <c r="H2074" s="19"/>
    </row>
    <row r="2075" spans="1:8" s="3" customFormat="1" ht="12.75" customHeight="1">
      <c r="A2075" s="6"/>
      <c r="C2075" s="9"/>
      <c r="D2075" s="18"/>
      <c r="E2075" s="14"/>
      <c r="F2075" s="18"/>
      <c r="G2075" s="19"/>
      <c r="H2075" s="19"/>
    </row>
    <row r="2076" spans="1:8" s="3" customFormat="1" ht="12.75" customHeight="1">
      <c r="A2076" s="6"/>
      <c r="C2076" s="9"/>
      <c r="D2076" s="18"/>
      <c r="E2076" s="14"/>
      <c r="F2076" s="18"/>
      <c r="G2076" s="19"/>
      <c r="H2076" s="19"/>
    </row>
    <row r="2077" spans="1:8" s="3" customFormat="1" ht="12.75" customHeight="1">
      <c r="A2077" s="6"/>
      <c r="C2077" s="9"/>
      <c r="D2077" s="18"/>
      <c r="E2077" s="14"/>
      <c r="F2077" s="18"/>
      <c r="G2077" s="19"/>
      <c r="H2077" s="19"/>
    </row>
    <row r="2078" spans="1:8" s="3" customFormat="1" ht="12.75" customHeight="1">
      <c r="A2078" s="6"/>
      <c r="C2078" s="9"/>
      <c r="D2078" s="18"/>
      <c r="E2078" s="14"/>
      <c r="F2078" s="18"/>
      <c r="G2078" s="19"/>
      <c r="H2078" s="19"/>
    </row>
    <row r="2079" spans="1:8" s="3" customFormat="1" ht="12.75" customHeight="1">
      <c r="A2079" s="6"/>
      <c r="C2079" s="9"/>
      <c r="D2079" s="18"/>
      <c r="E2079" s="14"/>
      <c r="F2079" s="18"/>
      <c r="G2079" s="19"/>
      <c r="H2079" s="19"/>
    </row>
    <row r="2080" spans="1:8" s="3" customFormat="1" ht="12.75" customHeight="1">
      <c r="A2080" s="6"/>
      <c r="C2080" s="9"/>
      <c r="D2080" s="18"/>
      <c r="E2080" s="14"/>
      <c r="F2080" s="18"/>
      <c r="G2080" s="19"/>
      <c r="H2080" s="19"/>
    </row>
    <row r="2081" spans="1:8" s="3" customFormat="1" ht="12.75" customHeight="1">
      <c r="A2081" s="6"/>
      <c r="C2081" s="9"/>
      <c r="D2081" s="18"/>
      <c r="E2081" s="14"/>
      <c r="F2081" s="18"/>
      <c r="G2081" s="19"/>
      <c r="H2081" s="19"/>
    </row>
    <row r="2082" spans="1:8" s="3" customFormat="1" ht="12.75" customHeight="1">
      <c r="A2082" s="6"/>
      <c r="C2082" s="9"/>
      <c r="D2082" s="18"/>
      <c r="E2082" s="14"/>
      <c r="F2082" s="18"/>
      <c r="G2082" s="19"/>
      <c r="H2082" s="19"/>
    </row>
    <row r="2083" spans="1:8" s="3" customFormat="1" ht="12.75" customHeight="1">
      <c r="A2083" s="6"/>
      <c r="C2083" s="9"/>
      <c r="D2083" s="18"/>
      <c r="E2083" s="14"/>
      <c r="F2083" s="18"/>
      <c r="G2083" s="19"/>
      <c r="H2083" s="19"/>
    </row>
    <row r="2084" spans="1:8" s="3" customFormat="1" ht="12.75" customHeight="1">
      <c r="A2084" s="6"/>
      <c r="C2084" s="9"/>
      <c r="D2084" s="18"/>
      <c r="E2084" s="14"/>
      <c r="F2084" s="18"/>
      <c r="G2084" s="19"/>
      <c r="H2084" s="19"/>
    </row>
    <row r="2085" spans="1:8" s="3" customFormat="1" ht="12.75" customHeight="1">
      <c r="A2085" s="6"/>
      <c r="C2085" s="9"/>
      <c r="D2085" s="18"/>
      <c r="E2085" s="14"/>
      <c r="F2085" s="18"/>
      <c r="G2085" s="19"/>
      <c r="H2085" s="19"/>
    </row>
    <row r="2086" spans="1:8" s="3" customFormat="1" ht="12.75" customHeight="1">
      <c r="A2086" s="6"/>
      <c r="C2086" s="9"/>
      <c r="D2086" s="18"/>
      <c r="E2086" s="14"/>
      <c r="F2086" s="18"/>
      <c r="G2086" s="19"/>
      <c r="H2086" s="19"/>
    </row>
    <row r="2087" spans="1:8" s="3" customFormat="1" ht="12.75" customHeight="1">
      <c r="A2087" s="6"/>
      <c r="C2087" s="9"/>
      <c r="D2087" s="18"/>
      <c r="E2087" s="14"/>
      <c r="F2087" s="18"/>
      <c r="G2087" s="19"/>
      <c r="H2087" s="19"/>
    </row>
    <row r="2088" spans="1:8" s="3" customFormat="1" ht="12.75" customHeight="1">
      <c r="A2088" s="6"/>
      <c r="C2088" s="9"/>
      <c r="D2088" s="18"/>
      <c r="E2088" s="14"/>
      <c r="F2088" s="18"/>
      <c r="G2088" s="19"/>
      <c r="H2088" s="19"/>
    </row>
    <row r="2089" spans="1:8" s="3" customFormat="1" ht="12.75" customHeight="1">
      <c r="A2089" s="6"/>
      <c r="C2089" s="9"/>
      <c r="D2089" s="18"/>
      <c r="E2089" s="14"/>
      <c r="F2089" s="18"/>
      <c r="G2089" s="19"/>
      <c r="H2089" s="19"/>
    </row>
    <row r="2090" spans="1:8" s="3" customFormat="1" ht="12.75" customHeight="1">
      <c r="A2090" s="6"/>
      <c r="C2090" s="9"/>
      <c r="D2090" s="18"/>
      <c r="E2090" s="14"/>
      <c r="F2090" s="18"/>
      <c r="G2090" s="19"/>
      <c r="H2090" s="19"/>
    </row>
    <row r="2091" spans="1:8" s="3" customFormat="1" ht="12.75" customHeight="1">
      <c r="A2091" s="6"/>
      <c r="C2091" s="9"/>
      <c r="D2091" s="18"/>
      <c r="E2091" s="14"/>
      <c r="F2091" s="18"/>
      <c r="G2091" s="19"/>
      <c r="H2091" s="19"/>
    </row>
    <row r="2092" spans="1:8" s="3" customFormat="1" ht="12.75" customHeight="1">
      <c r="A2092" s="6"/>
      <c r="C2092" s="9"/>
      <c r="D2092" s="18"/>
      <c r="E2092" s="14"/>
      <c r="F2092" s="18"/>
      <c r="G2092" s="19"/>
      <c r="H2092" s="19"/>
    </row>
    <row r="2093" spans="1:8" s="3" customFormat="1" ht="12.75" customHeight="1">
      <c r="A2093" s="6"/>
      <c r="C2093" s="9"/>
      <c r="D2093" s="18"/>
      <c r="E2093" s="14"/>
      <c r="F2093" s="18"/>
      <c r="G2093" s="19"/>
      <c r="H2093" s="19"/>
    </row>
    <row r="2094" spans="1:8" s="3" customFormat="1" ht="12.75" customHeight="1">
      <c r="A2094" s="6"/>
      <c r="C2094" s="9"/>
      <c r="D2094" s="18"/>
      <c r="E2094" s="14"/>
      <c r="F2094" s="18"/>
      <c r="G2094" s="19"/>
      <c r="H2094" s="19"/>
    </row>
    <row r="2095" spans="1:8" s="3" customFormat="1" ht="12.75" customHeight="1">
      <c r="A2095" s="6"/>
      <c r="C2095" s="9"/>
      <c r="D2095" s="18"/>
      <c r="E2095" s="14"/>
      <c r="F2095" s="18"/>
      <c r="G2095" s="19"/>
      <c r="H2095" s="19"/>
    </row>
    <row r="2096" spans="1:8" s="3" customFormat="1" ht="12.75" customHeight="1">
      <c r="A2096" s="6"/>
      <c r="C2096" s="9"/>
      <c r="D2096" s="18"/>
      <c r="E2096" s="14"/>
      <c r="F2096" s="18"/>
      <c r="G2096" s="19"/>
      <c r="H2096" s="19"/>
    </row>
    <row r="2097" spans="1:8" s="3" customFormat="1" ht="12.75" customHeight="1">
      <c r="A2097" s="6"/>
      <c r="C2097" s="9"/>
      <c r="D2097" s="18"/>
      <c r="E2097" s="14"/>
      <c r="F2097" s="18"/>
      <c r="G2097" s="19"/>
      <c r="H2097" s="19"/>
    </row>
    <row r="2098" spans="1:8" s="3" customFormat="1" ht="12.75" customHeight="1">
      <c r="A2098" s="6"/>
      <c r="C2098" s="9"/>
      <c r="D2098" s="18"/>
      <c r="E2098" s="14"/>
      <c r="F2098" s="18"/>
      <c r="G2098" s="19"/>
      <c r="H2098" s="19"/>
    </row>
    <row r="2099" spans="1:8" s="3" customFormat="1" ht="12.75" customHeight="1">
      <c r="A2099" s="6"/>
      <c r="C2099" s="9"/>
      <c r="D2099" s="18"/>
      <c r="E2099" s="14"/>
      <c r="F2099" s="18"/>
      <c r="G2099" s="19"/>
      <c r="H2099" s="19"/>
    </row>
    <row r="2100" spans="1:8" s="3" customFormat="1" ht="12.75" customHeight="1">
      <c r="A2100" s="6"/>
      <c r="C2100" s="9"/>
      <c r="D2100" s="18"/>
      <c r="E2100" s="14"/>
      <c r="F2100" s="18"/>
      <c r="G2100" s="19"/>
      <c r="H2100" s="19"/>
    </row>
    <row r="2101" spans="1:8" s="3" customFormat="1" ht="12.75" customHeight="1">
      <c r="A2101" s="6"/>
      <c r="C2101" s="9"/>
      <c r="D2101" s="18"/>
      <c r="E2101" s="14"/>
      <c r="F2101" s="18"/>
      <c r="G2101" s="19"/>
      <c r="H2101" s="19"/>
    </row>
    <row r="2102" spans="1:8" s="3" customFormat="1" ht="12.75" customHeight="1">
      <c r="A2102" s="6"/>
      <c r="C2102" s="9"/>
      <c r="D2102" s="18"/>
      <c r="E2102" s="14"/>
      <c r="F2102" s="18"/>
      <c r="G2102" s="19"/>
      <c r="H2102" s="19"/>
    </row>
    <row r="2103" spans="1:8" s="3" customFormat="1" ht="12.75" customHeight="1">
      <c r="A2103" s="6"/>
      <c r="C2103" s="9"/>
      <c r="D2103" s="18"/>
      <c r="E2103" s="14"/>
      <c r="F2103" s="18"/>
      <c r="G2103" s="19"/>
      <c r="H2103" s="19"/>
    </row>
    <row r="2104" spans="1:8" s="3" customFormat="1" ht="12.75" customHeight="1">
      <c r="A2104" s="6"/>
      <c r="C2104" s="9"/>
      <c r="D2104" s="18"/>
      <c r="E2104" s="14"/>
      <c r="F2104" s="18"/>
      <c r="G2104" s="19"/>
      <c r="H2104" s="19"/>
    </row>
    <row r="2105" spans="1:8" s="3" customFormat="1" ht="12.75" customHeight="1">
      <c r="A2105" s="6"/>
      <c r="C2105" s="9"/>
      <c r="D2105" s="18"/>
      <c r="E2105" s="14"/>
      <c r="F2105" s="18"/>
      <c r="G2105" s="19"/>
      <c r="H2105" s="19"/>
    </row>
    <row r="2106" spans="1:8" s="3" customFormat="1" ht="12.75" customHeight="1">
      <c r="A2106" s="6"/>
      <c r="C2106" s="9"/>
      <c r="D2106" s="18"/>
      <c r="E2106" s="14"/>
      <c r="F2106" s="18"/>
      <c r="G2106" s="19"/>
      <c r="H2106" s="19"/>
    </row>
    <row r="2107" spans="1:8" s="3" customFormat="1" ht="12.75" customHeight="1">
      <c r="A2107" s="6"/>
      <c r="C2107" s="9"/>
      <c r="D2107" s="18"/>
      <c r="E2107" s="14"/>
      <c r="F2107" s="18"/>
      <c r="G2107" s="19"/>
      <c r="H2107" s="19"/>
    </row>
    <row r="2108" spans="1:8" s="3" customFormat="1" ht="12.75" customHeight="1">
      <c r="A2108" s="6"/>
      <c r="C2108" s="9"/>
      <c r="D2108" s="18"/>
      <c r="E2108" s="14"/>
      <c r="F2108" s="18"/>
      <c r="G2108" s="19"/>
      <c r="H2108" s="19"/>
    </row>
    <row r="2109" spans="1:8" s="3" customFormat="1" ht="12.75" customHeight="1">
      <c r="A2109" s="6"/>
      <c r="C2109" s="9"/>
      <c r="D2109" s="18"/>
      <c r="E2109" s="14"/>
      <c r="F2109" s="18"/>
      <c r="G2109" s="19"/>
      <c r="H2109" s="19"/>
    </row>
    <row r="2110" spans="1:8" s="3" customFormat="1" ht="12.75" customHeight="1">
      <c r="A2110" s="6"/>
      <c r="C2110" s="9"/>
      <c r="D2110" s="18"/>
      <c r="E2110" s="14"/>
      <c r="F2110" s="18"/>
      <c r="G2110" s="19"/>
      <c r="H2110" s="19"/>
    </row>
    <row r="2111" spans="1:8" s="3" customFormat="1" ht="12.75" customHeight="1">
      <c r="A2111" s="6"/>
      <c r="C2111" s="9"/>
      <c r="D2111" s="18"/>
      <c r="E2111" s="14"/>
      <c r="F2111" s="18"/>
      <c r="G2111" s="19"/>
      <c r="H2111" s="19"/>
    </row>
    <row r="2112" spans="1:8" s="3" customFormat="1" ht="12.75" customHeight="1">
      <c r="A2112" s="6"/>
      <c r="C2112" s="9"/>
      <c r="D2112" s="18"/>
      <c r="E2112" s="14"/>
      <c r="F2112" s="18"/>
      <c r="G2112" s="19"/>
      <c r="H2112" s="19"/>
    </row>
    <row r="2113" spans="1:8" s="3" customFormat="1" ht="12.75" customHeight="1">
      <c r="A2113" s="6"/>
      <c r="C2113" s="9"/>
      <c r="D2113" s="18"/>
      <c r="E2113" s="14"/>
      <c r="F2113" s="18"/>
      <c r="G2113" s="19"/>
      <c r="H2113" s="19"/>
    </row>
    <row r="2114" spans="1:8" s="3" customFormat="1" ht="12.75" customHeight="1">
      <c r="A2114" s="6"/>
      <c r="C2114" s="9"/>
      <c r="D2114" s="18"/>
      <c r="E2114" s="14"/>
      <c r="F2114" s="18"/>
      <c r="G2114" s="19"/>
      <c r="H2114" s="19"/>
    </row>
    <row r="2115" spans="1:8" s="3" customFormat="1" ht="12.75" customHeight="1">
      <c r="A2115" s="6"/>
      <c r="C2115" s="9"/>
      <c r="D2115" s="18"/>
      <c r="E2115" s="14"/>
      <c r="F2115" s="18"/>
      <c r="G2115" s="19"/>
      <c r="H2115" s="19"/>
    </row>
    <row r="2116" spans="1:8" s="3" customFormat="1" ht="12.75" customHeight="1">
      <c r="A2116" s="6"/>
      <c r="C2116" s="9"/>
      <c r="D2116" s="18"/>
      <c r="E2116" s="14"/>
      <c r="F2116" s="18"/>
      <c r="G2116" s="19"/>
      <c r="H2116" s="19"/>
    </row>
    <row r="2117" spans="1:8" s="3" customFormat="1" ht="12.75" customHeight="1">
      <c r="A2117" s="6"/>
      <c r="C2117" s="9"/>
      <c r="D2117" s="18"/>
      <c r="E2117" s="14"/>
      <c r="F2117" s="18"/>
      <c r="G2117" s="19"/>
      <c r="H2117" s="19"/>
    </row>
    <row r="2118" spans="1:8" s="3" customFormat="1" ht="12.75" customHeight="1">
      <c r="A2118" s="6"/>
      <c r="C2118" s="9"/>
      <c r="D2118" s="18"/>
      <c r="E2118" s="14"/>
      <c r="F2118" s="18"/>
      <c r="G2118" s="19"/>
      <c r="H2118" s="19"/>
    </row>
    <row r="2119" spans="1:8" s="3" customFormat="1" ht="12.75" customHeight="1">
      <c r="A2119" s="6"/>
      <c r="C2119" s="9"/>
      <c r="D2119" s="18"/>
      <c r="E2119" s="14"/>
      <c r="F2119" s="18"/>
      <c r="G2119" s="19"/>
      <c r="H2119" s="19"/>
    </row>
    <row r="2120" spans="1:8" s="3" customFormat="1" ht="12.75" customHeight="1">
      <c r="A2120" s="6"/>
      <c r="C2120" s="9"/>
      <c r="D2120" s="18"/>
      <c r="E2120" s="14"/>
      <c r="F2120" s="18"/>
      <c r="G2120" s="19"/>
      <c r="H2120" s="19"/>
    </row>
    <row r="2121" spans="1:8" s="3" customFormat="1" ht="12.75" customHeight="1">
      <c r="A2121" s="6"/>
      <c r="C2121" s="9"/>
      <c r="D2121" s="18"/>
      <c r="E2121" s="14"/>
      <c r="F2121" s="18"/>
      <c r="G2121" s="19"/>
      <c r="H2121" s="19"/>
    </row>
    <row r="2122" spans="1:8" s="3" customFormat="1" ht="12.75" customHeight="1">
      <c r="A2122" s="6"/>
      <c r="C2122" s="9"/>
      <c r="D2122" s="18"/>
      <c r="E2122" s="14"/>
      <c r="F2122" s="18"/>
      <c r="G2122" s="19"/>
      <c r="H2122" s="19"/>
    </row>
    <row r="2123" spans="1:8" s="3" customFormat="1" ht="12.75" customHeight="1">
      <c r="A2123" s="6"/>
      <c r="C2123" s="9"/>
      <c r="D2123" s="18"/>
      <c r="E2123" s="14"/>
      <c r="F2123" s="18"/>
      <c r="G2123" s="19"/>
      <c r="H2123" s="19"/>
    </row>
    <row r="2124" spans="1:8" s="3" customFormat="1" ht="12.75" customHeight="1">
      <c r="A2124" s="6"/>
      <c r="C2124" s="9"/>
      <c r="D2124" s="18"/>
      <c r="E2124" s="14"/>
      <c r="F2124" s="18"/>
      <c r="G2124" s="19"/>
      <c r="H2124" s="19"/>
    </row>
    <row r="2125" spans="1:8" s="3" customFormat="1" ht="12.75" customHeight="1">
      <c r="A2125" s="6"/>
      <c r="C2125" s="9"/>
      <c r="D2125" s="18"/>
      <c r="E2125" s="14"/>
      <c r="F2125" s="18"/>
      <c r="G2125" s="19"/>
      <c r="H2125" s="19"/>
    </row>
    <row r="2126" spans="1:8" s="3" customFormat="1" ht="12.75" customHeight="1">
      <c r="A2126" s="6"/>
      <c r="C2126" s="9"/>
      <c r="D2126" s="18"/>
      <c r="E2126" s="14"/>
      <c r="F2126" s="18"/>
      <c r="G2126" s="19"/>
      <c r="H2126" s="19"/>
    </row>
    <row r="2127" spans="1:8" s="3" customFormat="1" ht="12.75" customHeight="1">
      <c r="A2127" s="6"/>
      <c r="C2127" s="9"/>
      <c r="D2127" s="18"/>
      <c r="E2127" s="14"/>
      <c r="F2127" s="18"/>
      <c r="G2127" s="19"/>
      <c r="H2127" s="19"/>
    </row>
    <row r="2128" spans="1:8" s="3" customFormat="1" ht="12.75" customHeight="1">
      <c r="A2128" s="6"/>
      <c r="C2128" s="9"/>
      <c r="D2128" s="18"/>
      <c r="E2128" s="14"/>
      <c r="F2128" s="18"/>
      <c r="G2128" s="19"/>
      <c r="H2128" s="19"/>
    </row>
    <row r="2129" spans="1:8" s="3" customFormat="1" ht="12.75" customHeight="1">
      <c r="A2129" s="6"/>
      <c r="C2129" s="9"/>
      <c r="D2129" s="18"/>
      <c r="E2129" s="14"/>
      <c r="F2129" s="18"/>
      <c r="G2129" s="19"/>
      <c r="H2129" s="19"/>
    </row>
    <row r="2130" spans="1:8" s="3" customFormat="1" ht="12.75" customHeight="1">
      <c r="A2130" s="6"/>
      <c r="C2130" s="9"/>
      <c r="D2130" s="18"/>
      <c r="E2130" s="14"/>
      <c r="F2130" s="18"/>
      <c r="G2130" s="19"/>
      <c r="H2130" s="19"/>
    </row>
    <row r="2131" spans="1:8" s="3" customFormat="1" ht="12.75" customHeight="1">
      <c r="A2131" s="6"/>
      <c r="C2131" s="9"/>
      <c r="D2131" s="18"/>
      <c r="E2131" s="14"/>
      <c r="F2131" s="18"/>
      <c r="G2131" s="19"/>
      <c r="H2131" s="19"/>
    </row>
    <row r="2132" spans="1:8" s="3" customFormat="1" ht="12.75" customHeight="1">
      <c r="A2132" s="6"/>
      <c r="C2132" s="9"/>
      <c r="D2132" s="18"/>
      <c r="E2132" s="14"/>
      <c r="F2132" s="18"/>
      <c r="G2132" s="19"/>
      <c r="H2132" s="19"/>
    </row>
    <row r="2133" spans="1:8" s="3" customFormat="1" ht="12.75" customHeight="1">
      <c r="A2133" s="6"/>
      <c r="C2133" s="9"/>
      <c r="D2133" s="18"/>
      <c r="E2133" s="14"/>
      <c r="F2133" s="18"/>
      <c r="G2133" s="19"/>
      <c r="H2133" s="19"/>
    </row>
    <row r="2134" spans="1:8" s="3" customFormat="1" ht="12.75" customHeight="1">
      <c r="A2134" s="6"/>
      <c r="C2134" s="9"/>
      <c r="D2134" s="18"/>
      <c r="E2134" s="14"/>
      <c r="F2134" s="18"/>
      <c r="G2134" s="19"/>
      <c r="H2134" s="19"/>
    </row>
    <row r="2135" spans="1:8" s="3" customFormat="1" ht="12.75" customHeight="1">
      <c r="A2135" s="6"/>
      <c r="C2135" s="9"/>
      <c r="D2135" s="18"/>
      <c r="E2135" s="14"/>
      <c r="F2135" s="18"/>
      <c r="G2135" s="19"/>
      <c r="H2135" s="19"/>
    </row>
    <row r="2136" spans="1:8" s="3" customFormat="1" ht="12.75" customHeight="1">
      <c r="A2136" s="6"/>
      <c r="C2136" s="9"/>
      <c r="D2136" s="18"/>
      <c r="E2136" s="14"/>
      <c r="F2136" s="18"/>
      <c r="G2136" s="19"/>
      <c r="H2136" s="19"/>
    </row>
    <row r="2137" spans="1:8" s="3" customFormat="1" ht="12.75" customHeight="1">
      <c r="A2137" s="6"/>
      <c r="C2137" s="9"/>
      <c r="D2137" s="18"/>
      <c r="E2137" s="14"/>
      <c r="F2137" s="18"/>
      <c r="G2137" s="19"/>
      <c r="H2137" s="19"/>
    </row>
    <row r="2138" spans="1:8" s="3" customFormat="1" ht="12.75" customHeight="1">
      <c r="A2138" s="6"/>
      <c r="C2138" s="9"/>
      <c r="D2138" s="18"/>
      <c r="E2138" s="14"/>
      <c r="F2138" s="18"/>
      <c r="G2138" s="19"/>
      <c r="H2138" s="19"/>
    </row>
    <row r="2139" spans="1:8" s="3" customFormat="1" ht="12.75" customHeight="1">
      <c r="A2139" s="6"/>
      <c r="C2139" s="9"/>
      <c r="D2139" s="18"/>
      <c r="E2139" s="14"/>
      <c r="F2139" s="18"/>
      <c r="G2139" s="19"/>
      <c r="H2139" s="19"/>
    </row>
    <row r="2140" spans="1:8" s="3" customFormat="1" ht="12.75" customHeight="1">
      <c r="A2140" s="6"/>
      <c r="C2140" s="9"/>
      <c r="D2140" s="18"/>
      <c r="E2140" s="14"/>
      <c r="F2140" s="18"/>
      <c r="G2140" s="19"/>
      <c r="H2140" s="19"/>
    </row>
    <row r="2141" spans="1:8" s="3" customFormat="1" ht="12.75" customHeight="1">
      <c r="A2141" s="6"/>
      <c r="C2141" s="9"/>
      <c r="D2141" s="18"/>
      <c r="E2141" s="14"/>
      <c r="F2141" s="18"/>
      <c r="G2141" s="19"/>
      <c r="H2141" s="19"/>
    </row>
    <row r="2142" spans="1:8" s="3" customFormat="1" ht="12.75" customHeight="1">
      <c r="A2142" s="6"/>
      <c r="C2142" s="9"/>
      <c r="D2142" s="18"/>
      <c r="E2142" s="14"/>
      <c r="F2142" s="18"/>
      <c r="G2142" s="19"/>
      <c r="H2142" s="19"/>
    </row>
    <row r="2143" spans="1:8" s="3" customFormat="1" ht="12.75" customHeight="1">
      <c r="A2143" s="6"/>
      <c r="C2143" s="9"/>
      <c r="D2143" s="18"/>
      <c r="E2143" s="14"/>
      <c r="F2143" s="18"/>
      <c r="G2143" s="19"/>
      <c r="H2143" s="19"/>
    </row>
    <row r="2144" spans="1:8" s="3" customFormat="1" ht="12.75" customHeight="1">
      <c r="A2144" s="6"/>
      <c r="C2144" s="9"/>
      <c r="D2144" s="18"/>
      <c r="E2144" s="14"/>
      <c r="F2144" s="18"/>
      <c r="G2144" s="19"/>
      <c r="H2144" s="19"/>
    </row>
    <row r="2145" spans="1:8" s="3" customFormat="1" ht="12.75" customHeight="1">
      <c r="A2145" s="6"/>
      <c r="C2145" s="9"/>
      <c r="D2145" s="18"/>
      <c r="E2145" s="14"/>
      <c r="F2145" s="18"/>
      <c r="G2145" s="19"/>
      <c r="H2145" s="19"/>
    </row>
    <row r="2146" spans="1:8" s="3" customFormat="1" ht="12.75" customHeight="1">
      <c r="A2146" s="6"/>
      <c r="C2146" s="9"/>
      <c r="D2146" s="18"/>
      <c r="E2146" s="14"/>
      <c r="F2146" s="18"/>
      <c r="G2146" s="19"/>
      <c r="H2146" s="19"/>
    </row>
    <row r="2147" spans="1:8" s="3" customFormat="1" ht="12.75" customHeight="1">
      <c r="A2147" s="6"/>
      <c r="C2147" s="9"/>
      <c r="D2147" s="18"/>
      <c r="E2147" s="14"/>
      <c r="F2147" s="18"/>
      <c r="G2147" s="19"/>
      <c r="H2147" s="19"/>
    </row>
    <row r="2148" spans="1:8" s="3" customFormat="1" ht="12.75" customHeight="1">
      <c r="A2148" s="6"/>
      <c r="C2148" s="9"/>
      <c r="D2148" s="18"/>
      <c r="E2148" s="14"/>
      <c r="F2148" s="18"/>
      <c r="G2148" s="19"/>
      <c r="H2148" s="19"/>
    </row>
    <row r="2149" spans="1:8" s="3" customFormat="1" ht="12.75" customHeight="1">
      <c r="A2149" s="6"/>
      <c r="C2149" s="9"/>
      <c r="D2149" s="18"/>
      <c r="E2149" s="14"/>
      <c r="F2149" s="18"/>
      <c r="G2149" s="19"/>
      <c r="H2149" s="19"/>
    </row>
    <row r="2150" spans="1:8" s="3" customFormat="1" ht="12.75" customHeight="1">
      <c r="A2150" s="6"/>
      <c r="C2150" s="9"/>
      <c r="D2150" s="18"/>
      <c r="E2150" s="14"/>
      <c r="F2150" s="18"/>
      <c r="G2150" s="19"/>
      <c r="H2150" s="19"/>
    </row>
    <row r="2151" spans="1:8" s="3" customFormat="1" ht="12.75" customHeight="1">
      <c r="A2151" s="6"/>
      <c r="C2151" s="9"/>
      <c r="D2151" s="18"/>
      <c r="E2151" s="14"/>
      <c r="F2151" s="18"/>
      <c r="G2151" s="19"/>
      <c r="H2151" s="19"/>
    </row>
    <row r="2152" spans="1:8" s="3" customFormat="1" ht="12.75" customHeight="1">
      <c r="A2152" s="6"/>
      <c r="C2152" s="9"/>
      <c r="D2152" s="18"/>
      <c r="E2152" s="14"/>
      <c r="F2152" s="18"/>
      <c r="G2152" s="19"/>
      <c r="H2152" s="19"/>
    </row>
    <row r="2153" spans="1:8" s="3" customFormat="1" ht="12.75" customHeight="1">
      <c r="A2153" s="6"/>
      <c r="C2153" s="9"/>
      <c r="D2153" s="18"/>
      <c r="E2153" s="14"/>
      <c r="F2153" s="18"/>
      <c r="G2153" s="19"/>
      <c r="H2153" s="19"/>
    </row>
    <row r="2154" spans="1:8" s="3" customFormat="1" ht="12.75" customHeight="1">
      <c r="A2154" s="6"/>
      <c r="C2154" s="9"/>
      <c r="D2154" s="18"/>
      <c r="E2154" s="14"/>
      <c r="F2154" s="18"/>
      <c r="G2154" s="19"/>
      <c r="H2154" s="19"/>
    </row>
    <row r="2155" spans="1:8" s="3" customFormat="1" ht="12.75" customHeight="1">
      <c r="A2155" s="6"/>
      <c r="C2155" s="9"/>
      <c r="D2155" s="18"/>
      <c r="E2155" s="14"/>
      <c r="F2155" s="18"/>
      <c r="G2155" s="19"/>
      <c r="H2155" s="19"/>
    </row>
    <row r="2156" spans="1:8" s="3" customFormat="1" ht="12.75" customHeight="1">
      <c r="A2156" s="6"/>
      <c r="C2156" s="9"/>
      <c r="D2156" s="18"/>
      <c r="E2156" s="14"/>
      <c r="F2156" s="18"/>
      <c r="G2156" s="19"/>
      <c r="H2156" s="19"/>
    </row>
    <row r="2157" spans="1:8" s="3" customFormat="1" ht="12.75" customHeight="1">
      <c r="A2157" s="6"/>
      <c r="C2157" s="9"/>
      <c r="D2157" s="18"/>
      <c r="E2157" s="14"/>
      <c r="F2157" s="18"/>
      <c r="G2157" s="19"/>
      <c r="H2157" s="19"/>
    </row>
    <row r="2158" spans="1:8" s="3" customFormat="1" ht="12.75" customHeight="1">
      <c r="A2158" s="6"/>
      <c r="C2158" s="9"/>
      <c r="D2158" s="18"/>
      <c r="E2158" s="14"/>
      <c r="F2158" s="18"/>
      <c r="G2158" s="19"/>
      <c r="H2158" s="19"/>
    </row>
    <row r="2159" spans="1:8" s="3" customFormat="1" ht="12.75" customHeight="1">
      <c r="A2159" s="6"/>
      <c r="C2159" s="9"/>
      <c r="D2159" s="18"/>
      <c r="E2159" s="14"/>
      <c r="F2159" s="18"/>
      <c r="G2159" s="19"/>
      <c r="H2159" s="19"/>
    </row>
    <row r="2160" spans="1:8" s="3" customFormat="1" ht="12.75" customHeight="1">
      <c r="A2160" s="6"/>
      <c r="C2160" s="9"/>
      <c r="D2160" s="18"/>
      <c r="E2160" s="14"/>
      <c r="F2160" s="18"/>
      <c r="G2160" s="19"/>
      <c r="H2160" s="19"/>
    </row>
    <row r="2161" spans="1:8" s="3" customFormat="1" ht="12.75" customHeight="1">
      <c r="A2161" s="6"/>
      <c r="C2161" s="9"/>
      <c r="D2161" s="18"/>
      <c r="E2161" s="14"/>
      <c r="F2161" s="18"/>
      <c r="G2161" s="19"/>
      <c r="H2161" s="19"/>
    </row>
    <row r="2162" spans="1:8" s="3" customFormat="1" ht="12.75" customHeight="1">
      <c r="A2162" s="6"/>
      <c r="C2162" s="9"/>
      <c r="D2162" s="18"/>
      <c r="E2162" s="14"/>
      <c r="F2162" s="18"/>
      <c r="G2162" s="19"/>
      <c r="H2162" s="19"/>
    </row>
    <row r="2163" spans="1:8" s="3" customFormat="1" ht="12.75" customHeight="1">
      <c r="A2163" s="6"/>
      <c r="C2163" s="9"/>
      <c r="D2163" s="18"/>
      <c r="E2163" s="14"/>
      <c r="F2163" s="18"/>
      <c r="G2163" s="19"/>
      <c r="H2163" s="19"/>
    </row>
    <row r="2164" spans="1:8" s="3" customFormat="1" ht="12.75" customHeight="1">
      <c r="A2164" s="6"/>
      <c r="C2164" s="9"/>
      <c r="D2164" s="18"/>
      <c r="E2164" s="14"/>
      <c r="F2164" s="18"/>
      <c r="G2164" s="19"/>
      <c r="H2164" s="19"/>
    </row>
    <row r="2165" spans="1:8" s="3" customFormat="1" ht="12.75" customHeight="1">
      <c r="A2165" s="6"/>
      <c r="C2165" s="9"/>
      <c r="D2165" s="18"/>
      <c r="E2165" s="14"/>
      <c r="F2165" s="18"/>
      <c r="G2165" s="19"/>
      <c r="H2165" s="19"/>
    </row>
    <row r="2166" spans="1:8" s="3" customFormat="1" ht="12.75" customHeight="1">
      <c r="A2166" s="6"/>
      <c r="C2166" s="9"/>
      <c r="D2166" s="18"/>
      <c r="E2166" s="14"/>
      <c r="F2166" s="18"/>
      <c r="G2166" s="19"/>
      <c r="H2166" s="19"/>
    </row>
    <row r="2167" spans="1:8" s="3" customFormat="1" ht="12.75" customHeight="1">
      <c r="A2167" s="6"/>
      <c r="C2167" s="9"/>
      <c r="D2167" s="18"/>
      <c r="E2167" s="14"/>
      <c r="F2167" s="18"/>
      <c r="G2167" s="19"/>
      <c r="H2167" s="19"/>
    </row>
    <row r="2168" spans="1:8" s="3" customFormat="1" ht="12.75" customHeight="1">
      <c r="A2168" s="6"/>
      <c r="C2168" s="9"/>
      <c r="D2168" s="18"/>
      <c r="E2168" s="14"/>
      <c r="F2168" s="18"/>
      <c r="G2168" s="19"/>
      <c r="H2168" s="19"/>
    </row>
    <row r="2169" spans="1:8" s="3" customFormat="1" ht="12.75" customHeight="1">
      <c r="A2169" s="6"/>
      <c r="C2169" s="9"/>
      <c r="D2169" s="18"/>
      <c r="E2169" s="14"/>
      <c r="F2169" s="18"/>
      <c r="G2169" s="19"/>
      <c r="H2169" s="19"/>
    </row>
    <row r="2170" spans="1:8" s="3" customFormat="1" ht="12.75" customHeight="1">
      <c r="A2170" s="6"/>
      <c r="C2170" s="9"/>
      <c r="D2170" s="18"/>
      <c r="E2170" s="14"/>
      <c r="F2170" s="18"/>
      <c r="G2170" s="19"/>
      <c r="H2170" s="19"/>
    </row>
    <row r="2171" spans="1:8" s="3" customFormat="1" ht="12.75" customHeight="1">
      <c r="A2171" s="6"/>
      <c r="C2171" s="9"/>
      <c r="D2171" s="18"/>
      <c r="E2171" s="14"/>
      <c r="F2171" s="18"/>
      <c r="G2171" s="19"/>
      <c r="H2171" s="19"/>
    </row>
    <row r="2172" spans="1:8" s="3" customFormat="1" ht="12.75" customHeight="1">
      <c r="A2172" s="6"/>
      <c r="C2172" s="9"/>
      <c r="D2172" s="18"/>
      <c r="E2172" s="14"/>
      <c r="F2172" s="18"/>
      <c r="G2172" s="19"/>
      <c r="H2172" s="19"/>
    </row>
    <row r="2173" spans="1:8" s="3" customFormat="1" ht="12.75" customHeight="1">
      <c r="A2173" s="6"/>
      <c r="C2173" s="9"/>
      <c r="D2173" s="18"/>
      <c r="E2173" s="14"/>
      <c r="F2173" s="18"/>
      <c r="G2173" s="19"/>
      <c r="H2173" s="19"/>
    </row>
    <row r="2174" spans="1:8" s="3" customFormat="1" ht="12.75" customHeight="1">
      <c r="A2174" s="6"/>
      <c r="C2174" s="9"/>
      <c r="D2174" s="18"/>
      <c r="E2174" s="14"/>
      <c r="F2174" s="18"/>
      <c r="G2174" s="19"/>
      <c r="H2174" s="19"/>
    </row>
    <row r="2175" spans="1:8" s="3" customFormat="1" ht="12.75" customHeight="1">
      <c r="A2175" s="6"/>
      <c r="C2175" s="9"/>
      <c r="D2175" s="18"/>
      <c r="E2175" s="14"/>
      <c r="F2175" s="18"/>
      <c r="G2175" s="19"/>
      <c r="H2175" s="19"/>
    </row>
    <row r="2176" spans="1:8" s="3" customFormat="1" ht="12.75" customHeight="1">
      <c r="A2176" s="6"/>
      <c r="C2176" s="9"/>
      <c r="D2176" s="18"/>
      <c r="E2176" s="14"/>
      <c r="F2176" s="18"/>
      <c r="G2176" s="19"/>
      <c r="H2176" s="19"/>
    </row>
    <row r="2177" spans="1:8" s="3" customFormat="1" ht="12.75" customHeight="1">
      <c r="A2177" s="6"/>
      <c r="C2177" s="9"/>
      <c r="D2177" s="18"/>
      <c r="E2177" s="14"/>
      <c r="F2177" s="18"/>
      <c r="G2177" s="19"/>
      <c r="H2177" s="19"/>
    </row>
    <row r="2178" spans="1:8" s="3" customFormat="1" ht="12.75" customHeight="1">
      <c r="A2178" s="6"/>
      <c r="C2178" s="9"/>
      <c r="D2178" s="18"/>
      <c r="E2178" s="14"/>
      <c r="F2178" s="18"/>
      <c r="G2178" s="19"/>
      <c r="H2178" s="19"/>
    </row>
    <row r="2179" spans="1:8" s="3" customFormat="1" ht="12.75" customHeight="1">
      <c r="A2179" s="6"/>
      <c r="C2179" s="9"/>
      <c r="D2179" s="18"/>
      <c r="E2179" s="14"/>
      <c r="F2179" s="18"/>
      <c r="G2179" s="19"/>
      <c r="H2179" s="19"/>
    </row>
    <row r="2180" spans="1:8" s="3" customFormat="1" ht="12.75" customHeight="1">
      <c r="A2180" s="6"/>
      <c r="C2180" s="9"/>
      <c r="D2180" s="18"/>
      <c r="E2180" s="14"/>
      <c r="F2180" s="18"/>
      <c r="G2180" s="19"/>
      <c r="H2180" s="19"/>
    </row>
    <row r="2181" spans="1:8" s="3" customFormat="1" ht="12.75" customHeight="1">
      <c r="A2181" s="6"/>
      <c r="C2181" s="9"/>
      <c r="D2181" s="18"/>
      <c r="E2181" s="14"/>
      <c r="F2181" s="18"/>
      <c r="G2181" s="19"/>
      <c r="H2181" s="19"/>
    </row>
    <row r="2182" spans="1:8" s="3" customFormat="1" ht="12.75" customHeight="1">
      <c r="A2182" s="6"/>
      <c r="C2182" s="9"/>
      <c r="D2182" s="18"/>
      <c r="E2182" s="14"/>
      <c r="F2182" s="18"/>
      <c r="G2182" s="19"/>
      <c r="H2182" s="19"/>
    </row>
    <row r="2183" spans="1:8" s="3" customFormat="1" ht="12.75" customHeight="1">
      <c r="A2183" s="6"/>
      <c r="C2183" s="9"/>
      <c r="D2183" s="18"/>
      <c r="E2183" s="14"/>
      <c r="F2183" s="18"/>
      <c r="G2183" s="19"/>
      <c r="H2183" s="19"/>
    </row>
    <row r="2184" spans="1:8" s="3" customFormat="1" ht="12.75" customHeight="1">
      <c r="A2184" s="6"/>
      <c r="C2184" s="9"/>
      <c r="D2184" s="18"/>
      <c r="E2184" s="14"/>
      <c r="F2184" s="18"/>
      <c r="G2184" s="19"/>
      <c r="H2184" s="19"/>
    </row>
    <row r="2185" spans="1:8" s="3" customFormat="1" ht="12.75" customHeight="1">
      <c r="A2185" s="6"/>
      <c r="C2185" s="9"/>
      <c r="D2185" s="18"/>
      <c r="E2185" s="14"/>
      <c r="F2185" s="18"/>
      <c r="G2185" s="19"/>
      <c r="H2185" s="19"/>
    </row>
    <row r="2186" spans="1:8" s="3" customFormat="1" ht="12.75" customHeight="1">
      <c r="A2186" s="6"/>
      <c r="C2186" s="9"/>
      <c r="D2186" s="18"/>
      <c r="E2186" s="14"/>
      <c r="F2186" s="18"/>
      <c r="G2186" s="19"/>
      <c r="H2186" s="19"/>
    </row>
    <row r="2187" spans="1:8" s="3" customFormat="1" ht="12.75" customHeight="1">
      <c r="A2187" s="6"/>
      <c r="C2187" s="9"/>
      <c r="D2187" s="18"/>
      <c r="E2187" s="14"/>
      <c r="F2187" s="18"/>
      <c r="G2187" s="19"/>
      <c r="H2187" s="19"/>
    </row>
    <row r="2188" spans="1:8" s="3" customFormat="1" ht="12.75" customHeight="1">
      <c r="A2188" s="6"/>
      <c r="C2188" s="9"/>
      <c r="D2188" s="18"/>
      <c r="E2188" s="14"/>
      <c r="F2188" s="18"/>
      <c r="G2188" s="19"/>
      <c r="H2188" s="19"/>
    </row>
    <row r="2189" spans="1:8" s="3" customFormat="1" ht="12.75" customHeight="1">
      <c r="A2189" s="6"/>
      <c r="C2189" s="9"/>
      <c r="D2189" s="18"/>
      <c r="E2189" s="14"/>
      <c r="F2189" s="18"/>
      <c r="G2189" s="19"/>
      <c r="H2189" s="19"/>
    </row>
    <row r="2190" spans="1:8" s="3" customFormat="1" ht="12.75" customHeight="1">
      <c r="A2190" s="6"/>
      <c r="C2190" s="9"/>
      <c r="D2190" s="18"/>
      <c r="E2190" s="14"/>
      <c r="F2190" s="18"/>
      <c r="G2190" s="19"/>
      <c r="H2190" s="19"/>
    </row>
    <row r="2191" spans="1:8" s="3" customFormat="1" ht="12.75" customHeight="1">
      <c r="A2191" s="6"/>
      <c r="C2191" s="9"/>
      <c r="D2191" s="18"/>
      <c r="E2191" s="14"/>
      <c r="F2191" s="18"/>
      <c r="G2191" s="19"/>
      <c r="H2191" s="19"/>
    </row>
    <row r="2192" spans="1:8" s="3" customFormat="1" ht="12.75" customHeight="1">
      <c r="A2192" s="6"/>
      <c r="C2192" s="9"/>
      <c r="D2192" s="18"/>
      <c r="E2192" s="14"/>
      <c r="F2192" s="18"/>
      <c r="G2192" s="19"/>
      <c r="H2192" s="19"/>
    </row>
    <row r="2193" spans="1:8" s="3" customFormat="1" ht="12.75" customHeight="1">
      <c r="A2193" s="6"/>
      <c r="C2193" s="9"/>
      <c r="D2193" s="18"/>
      <c r="E2193" s="14"/>
      <c r="F2193" s="18"/>
      <c r="G2193" s="19"/>
      <c r="H2193" s="19"/>
    </row>
    <row r="2194" spans="1:8" s="3" customFormat="1" ht="12.75" customHeight="1">
      <c r="A2194" s="6"/>
      <c r="C2194" s="9"/>
      <c r="D2194" s="18"/>
      <c r="E2194" s="14"/>
      <c r="F2194" s="18"/>
      <c r="G2194" s="19"/>
      <c r="H2194" s="19"/>
    </row>
    <row r="2195" spans="1:8" s="3" customFormat="1" ht="12.75" customHeight="1">
      <c r="A2195" s="6"/>
      <c r="C2195" s="9"/>
      <c r="D2195" s="18"/>
      <c r="E2195" s="14"/>
      <c r="F2195" s="18"/>
      <c r="G2195" s="19"/>
      <c r="H2195" s="19"/>
    </row>
    <row r="2196" spans="1:8" s="3" customFormat="1" ht="12.75" customHeight="1">
      <c r="A2196" s="6"/>
      <c r="C2196" s="9"/>
      <c r="D2196" s="18"/>
      <c r="E2196" s="14"/>
      <c r="F2196" s="18"/>
      <c r="G2196" s="19"/>
      <c r="H2196" s="19"/>
    </row>
    <row r="2197" spans="1:8" s="3" customFormat="1" ht="12.75" customHeight="1">
      <c r="A2197" s="6"/>
      <c r="C2197" s="9"/>
      <c r="D2197" s="18"/>
      <c r="E2197" s="14"/>
      <c r="F2197" s="18"/>
      <c r="G2197" s="19"/>
      <c r="H2197" s="19"/>
    </row>
    <row r="2198" spans="1:8" s="3" customFormat="1" ht="12.75" customHeight="1">
      <c r="A2198" s="6"/>
      <c r="C2198" s="9"/>
      <c r="D2198" s="18"/>
      <c r="E2198" s="14"/>
      <c r="F2198" s="18"/>
      <c r="G2198" s="19"/>
      <c r="H2198" s="19"/>
    </row>
    <row r="2199" spans="1:8" s="3" customFormat="1" ht="12.75" customHeight="1">
      <c r="A2199" s="6"/>
      <c r="C2199" s="9"/>
      <c r="D2199" s="18"/>
      <c r="E2199" s="14"/>
      <c r="F2199" s="18"/>
      <c r="G2199" s="19"/>
      <c r="H2199" s="19"/>
    </row>
    <row r="2200" spans="1:8" s="3" customFormat="1" ht="12.75" customHeight="1">
      <c r="A2200" s="6"/>
      <c r="C2200" s="9"/>
      <c r="D2200" s="18"/>
      <c r="E2200" s="14"/>
      <c r="F2200" s="18"/>
      <c r="G2200" s="19"/>
      <c r="H2200" s="19"/>
    </row>
    <row r="2201" spans="1:8" s="3" customFormat="1" ht="12.75" customHeight="1">
      <c r="A2201" s="6"/>
      <c r="C2201" s="9"/>
      <c r="D2201" s="18"/>
      <c r="E2201" s="14"/>
      <c r="F2201" s="18"/>
      <c r="G2201" s="19"/>
      <c r="H2201" s="19"/>
    </row>
    <row r="2202" spans="1:8" s="3" customFormat="1" ht="12.75" customHeight="1">
      <c r="A2202" s="6"/>
      <c r="C2202" s="9"/>
      <c r="D2202" s="18"/>
      <c r="E2202" s="14"/>
      <c r="F2202" s="18"/>
      <c r="G2202" s="19"/>
      <c r="H2202" s="19"/>
    </row>
    <row r="2203" spans="1:8" s="3" customFormat="1" ht="12.75" customHeight="1">
      <c r="A2203" s="6"/>
      <c r="C2203" s="9"/>
      <c r="D2203" s="18"/>
      <c r="E2203" s="14"/>
      <c r="F2203" s="18"/>
      <c r="G2203" s="19"/>
      <c r="H2203" s="19"/>
    </row>
    <row r="2204" spans="1:8" s="3" customFormat="1" ht="12.75" customHeight="1">
      <c r="A2204" s="6"/>
      <c r="C2204" s="9"/>
      <c r="D2204" s="18"/>
      <c r="E2204" s="14"/>
      <c r="F2204" s="18"/>
      <c r="G2204" s="19"/>
      <c r="H2204" s="19"/>
    </row>
    <row r="2205" spans="1:8" s="3" customFormat="1" ht="12.75" customHeight="1">
      <c r="A2205" s="6"/>
      <c r="C2205" s="9"/>
      <c r="D2205" s="18"/>
      <c r="E2205" s="14"/>
      <c r="F2205" s="18"/>
      <c r="G2205" s="19"/>
      <c r="H2205" s="19"/>
    </row>
    <row r="2206" spans="1:8" s="3" customFormat="1" ht="12.75" customHeight="1">
      <c r="A2206" s="6"/>
      <c r="C2206" s="9"/>
      <c r="D2206" s="18"/>
      <c r="E2206" s="14"/>
      <c r="F2206" s="18"/>
      <c r="G2206" s="19"/>
      <c r="H2206" s="19"/>
    </row>
    <row r="2207" spans="1:8" s="3" customFormat="1" ht="12.75" customHeight="1">
      <c r="A2207" s="6"/>
      <c r="C2207" s="9"/>
      <c r="D2207" s="18"/>
      <c r="E2207" s="14"/>
      <c r="F2207" s="18"/>
      <c r="G2207" s="19"/>
      <c r="H2207" s="19"/>
    </row>
    <row r="2208" spans="1:8" s="3" customFormat="1" ht="12.75" customHeight="1">
      <c r="A2208" s="6"/>
      <c r="C2208" s="9"/>
      <c r="D2208" s="18"/>
      <c r="E2208" s="14"/>
      <c r="F2208" s="18"/>
      <c r="G2208" s="19"/>
      <c r="H2208" s="19"/>
    </row>
    <row r="2209" spans="1:8" s="3" customFormat="1" ht="12.75" customHeight="1">
      <c r="A2209" s="6"/>
      <c r="C2209" s="9"/>
      <c r="D2209" s="18"/>
      <c r="E2209" s="14"/>
      <c r="F2209" s="18"/>
      <c r="G2209" s="19"/>
      <c r="H2209" s="19"/>
    </row>
    <row r="2210" spans="1:8" s="3" customFormat="1" ht="12.75" customHeight="1">
      <c r="A2210" s="6"/>
      <c r="C2210" s="9"/>
      <c r="D2210" s="18"/>
      <c r="E2210" s="14"/>
      <c r="F2210" s="18"/>
      <c r="G2210" s="19"/>
      <c r="H2210" s="19"/>
    </row>
    <row r="2211" spans="1:8" s="3" customFormat="1" ht="12.75" customHeight="1">
      <c r="A2211" s="6"/>
      <c r="C2211" s="9"/>
      <c r="D2211" s="18"/>
      <c r="E2211" s="14"/>
      <c r="F2211" s="18"/>
      <c r="G2211" s="19"/>
      <c r="H2211" s="19"/>
    </row>
    <row r="2212" spans="1:8" s="3" customFormat="1" ht="12.75" customHeight="1">
      <c r="A2212" s="6"/>
      <c r="C2212" s="9"/>
      <c r="D2212" s="18"/>
      <c r="E2212" s="14"/>
      <c r="F2212" s="18"/>
      <c r="G2212" s="19"/>
      <c r="H2212" s="19"/>
    </row>
    <row r="2213" spans="1:8" s="3" customFormat="1" ht="12.75" customHeight="1">
      <c r="A2213" s="6"/>
      <c r="C2213" s="9"/>
      <c r="D2213" s="18"/>
      <c r="E2213" s="14"/>
      <c r="F2213" s="18"/>
      <c r="G2213" s="19"/>
      <c r="H2213" s="19"/>
    </row>
    <row r="2214" spans="1:8" s="3" customFormat="1" ht="12.75" customHeight="1">
      <c r="A2214" s="6"/>
      <c r="C2214" s="9"/>
      <c r="D2214" s="18"/>
      <c r="E2214" s="14"/>
      <c r="F2214" s="18"/>
      <c r="G2214" s="19"/>
      <c r="H2214" s="19"/>
    </row>
    <row r="2215" spans="1:8" s="3" customFormat="1" ht="12.75" customHeight="1">
      <c r="A2215" s="6"/>
      <c r="C2215" s="9"/>
      <c r="D2215" s="18"/>
      <c r="E2215" s="14"/>
      <c r="F2215" s="18"/>
      <c r="G2215" s="19"/>
      <c r="H2215" s="19"/>
    </row>
    <row r="2216" spans="1:8" s="3" customFormat="1" ht="12.75" customHeight="1">
      <c r="A2216" s="6"/>
      <c r="C2216" s="9"/>
      <c r="D2216" s="18"/>
      <c r="E2216" s="14"/>
      <c r="F2216" s="18"/>
      <c r="G2216" s="19"/>
      <c r="H2216" s="19"/>
    </row>
    <row r="2217" spans="1:8" s="3" customFormat="1" ht="12.75" customHeight="1">
      <c r="A2217" s="6"/>
      <c r="C2217" s="9"/>
      <c r="D2217" s="18"/>
      <c r="E2217" s="14"/>
      <c r="F2217" s="18"/>
      <c r="G2217" s="19"/>
      <c r="H2217" s="19"/>
    </row>
    <row r="2218" spans="1:8" s="3" customFormat="1" ht="12.75" customHeight="1">
      <c r="A2218" s="6"/>
      <c r="C2218" s="9"/>
      <c r="D2218" s="18"/>
      <c r="E2218" s="14"/>
      <c r="F2218" s="18"/>
      <c r="G2218" s="19"/>
      <c r="H2218" s="19"/>
    </row>
    <row r="2219" spans="1:8" s="3" customFormat="1" ht="12.75" customHeight="1">
      <c r="A2219" s="6"/>
      <c r="C2219" s="9"/>
      <c r="D2219" s="18"/>
      <c r="E2219" s="14"/>
      <c r="F2219" s="18"/>
      <c r="G2219" s="19"/>
      <c r="H2219" s="19"/>
    </row>
    <row r="2220" spans="1:8" s="3" customFormat="1" ht="12.75" customHeight="1">
      <c r="A2220" s="6"/>
      <c r="C2220" s="9"/>
      <c r="D2220" s="18"/>
      <c r="E2220" s="14"/>
      <c r="F2220" s="18"/>
      <c r="G2220" s="19"/>
      <c r="H2220" s="19"/>
    </row>
    <row r="2221" spans="1:8" s="3" customFormat="1" ht="12.75" customHeight="1">
      <c r="A2221" s="6"/>
      <c r="C2221" s="9"/>
      <c r="D2221" s="18"/>
      <c r="E2221" s="14"/>
      <c r="F2221" s="18"/>
      <c r="G2221" s="19"/>
      <c r="H2221" s="19"/>
    </row>
    <row r="2222" spans="1:8" s="3" customFormat="1" ht="12.75" customHeight="1">
      <c r="A2222" s="6"/>
      <c r="C2222" s="9"/>
      <c r="D2222" s="18"/>
      <c r="E2222" s="14"/>
      <c r="F2222" s="18"/>
      <c r="G2222" s="19"/>
      <c r="H2222" s="19"/>
    </row>
    <row r="2223" spans="1:8" s="3" customFormat="1" ht="12.75" customHeight="1">
      <c r="A2223" s="6"/>
      <c r="C2223" s="9"/>
      <c r="D2223" s="18"/>
      <c r="E2223" s="14"/>
      <c r="F2223" s="18"/>
      <c r="G2223" s="19"/>
      <c r="H2223" s="19"/>
    </row>
    <row r="2224" spans="1:8" s="3" customFormat="1" ht="12.75" customHeight="1">
      <c r="A2224" s="6"/>
      <c r="C2224" s="9"/>
      <c r="D2224" s="18"/>
      <c r="E2224" s="14"/>
      <c r="F2224" s="18"/>
      <c r="G2224" s="19"/>
      <c r="H2224" s="19"/>
    </row>
    <row r="2225" spans="1:8" s="3" customFormat="1" ht="12.75" customHeight="1">
      <c r="A2225" s="6"/>
      <c r="C2225" s="9"/>
      <c r="D2225" s="18"/>
      <c r="E2225" s="14"/>
      <c r="F2225" s="18"/>
      <c r="G2225" s="19"/>
      <c r="H2225" s="19"/>
    </row>
    <row r="2226" spans="1:8" s="3" customFormat="1" ht="12.75" customHeight="1">
      <c r="A2226" s="6"/>
      <c r="C2226" s="9"/>
      <c r="D2226" s="18"/>
      <c r="E2226" s="14"/>
      <c r="F2226" s="18"/>
      <c r="G2226" s="19"/>
      <c r="H2226" s="19"/>
    </row>
    <row r="2227" spans="1:8" s="3" customFormat="1" ht="12.75" customHeight="1">
      <c r="A2227" s="6"/>
      <c r="C2227" s="9"/>
      <c r="D2227" s="18"/>
      <c r="E2227" s="14"/>
      <c r="F2227" s="18"/>
      <c r="G2227" s="19"/>
      <c r="H2227" s="19"/>
    </row>
    <row r="2228" spans="1:8" s="3" customFormat="1" ht="12.75" customHeight="1">
      <c r="A2228" s="6"/>
      <c r="C2228" s="9"/>
      <c r="D2228" s="18"/>
      <c r="E2228" s="14"/>
      <c r="F2228" s="18"/>
      <c r="G2228" s="19"/>
      <c r="H2228" s="19"/>
    </row>
    <row r="2229" spans="1:8" s="3" customFormat="1" ht="12.75" customHeight="1">
      <c r="A2229" s="6"/>
      <c r="C2229" s="9"/>
      <c r="D2229" s="18"/>
      <c r="E2229" s="14"/>
      <c r="F2229" s="18"/>
      <c r="G2229" s="19"/>
      <c r="H2229" s="19"/>
    </row>
    <row r="2230" spans="1:8" s="3" customFormat="1" ht="12.75" customHeight="1">
      <c r="A2230" s="6"/>
      <c r="C2230" s="9"/>
      <c r="D2230" s="18"/>
      <c r="E2230" s="14"/>
      <c r="F2230" s="18"/>
      <c r="G2230" s="19"/>
      <c r="H2230" s="19"/>
    </row>
    <row r="2231" spans="1:8" s="3" customFormat="1" ht="12.75" customHeight="1">
      <c r="A2231" s="6"/>
      <c r="C2231" s="9"/>
      <c r="D2231" s="18"/>
      <c r="E2231" s="14"/>
      <c r="F2231" s="18"/>
      <c r="G2231" s="19"/>
      <c r="H2231" s="19"/>
    </row>
    <row r="2232" spans="1:8" s="3" customFormat="1" ht="12.75" customHeight="1">
      <c r="A2232" s="6"/>
      <c r="C2232" s="9"/>
      <c r="D2232" s="18"/>
      <c r="E2232" s="14"/>
      <c r="F2232" s="18"/>
      <c r="G2232" s="19"/>
      <c r="H2232" s="19"/>
    </row>
    <row r="2233" spans="1:8" s="3" customFormat="1" ht="12.75" customHeight="1">
      <c r="A2233" s="6"/>
      <c r="C2233" s="9"/>
      <c r="D2233" s="18"/>
      <c r="E2233" s="14"/>
      <c r="F2233" s="18"/>
      <c r="G2233" s="19"/>
      <c r="H2233" s="19"/>
    </row>
    <row r="2234" spans="1:8" s="3" customFormat="1" ht="12.75" customHeight="1">
      <c r="A2234" s="6"/>
      <c r="C2234" s="9"/>
      <c r="D2234" s="18"/>
      <c r="E2234" s="14"/>
      <c r="F2234" s="18"/>
      <c r="G2234" s="19"/>
      <c r="H2234" s="19"/>
    </row>
    <row r="2235" spans="1:8" s="3" customFormat="1" ht="12.75" customHeight="1">
      <c r="A2235" s="6"/>
      <c r="C2235" s="9"/>
      <c r="D2235" s="18"/>
      <c r="E2235" s="14"/>
      <c r="F2235" s="18"/>
      <c r="G2235" s="19"/>
      <c r="H2235" s="19"/>
    </row>
    <row r="2236" spans="1:8" s="3" customFormat="1" ht="12.75" customHeight="1">
      <c r="A2236" s="6"/>
      <c r="C2236" s="9"/>
      <c r="D2236" s="18"/>
      <c r="E2236" s="14"/>
      <c r="F2236" s="18"/>
      <c r="G2236" s="19"/>
      <c r="H2236" s="19"/>
    </row>
    <row r="2237" spans="1:8" s="3" customFormat="1" ht="12.75" customHeight="1">
      <c r="A2237" s="6"/>
      <c r="C2237" s="9"/>
      <c r="D2237" s="18"/>
      <c r="E2237" s="14"/>
      <c r="F2237" s="18"/>
      <c r="G2237" s="19"/>
      <c r="H2237" s="19"/>
    </row>
    <row r="2238" spans="1:8" s="3" customFormat="1" ht="12.75" customHeight="1">
      <c r="A2238" s="6"/>
      <c r="C2238" s="9"/>
      <c r="D2238" s="18"/>
      <c r="E2238" s="14"/>
      <c r="F2238" s="18"/>
      <c r="G2238" s="19"/>
      <c r="H2238" s="19"/>
    </row>
    <row r="2239" spans="1:8" s="3" customFormat="1" ht="12.75" customHeight="1">
      <c r="A2239" s="6"/>
      <c r="C2239" s="9"/>
      <c r="D2239" s="18"/>
      <c r="E2239" s="14"/>
      <c r="F2239" s="18"/>
      <c r="G2239" s="19"/>
      <c r="H2239" s="19"/>
    </row>
    <row r="2240" spans="1:8" s="3" customFormat="1" ht="12.75" customHeight="1">
      <c r="A2240" s="6"/>
      <c r="C2240" s="9"/>
      <c r="D2240" s="18"/>
      <c r="E2240" s="14"/>
      <c r="F2240" s="18"/>
      <c r="G2240" s="19"/>
      <c r="H2240" s="19"/>
    </row>
    <row r="2241" spans="1:8" s="3" customFormat="1" ht="12.75" customHeight="1">
      <c r="A2241" s="6"/>
      <c r="C2241" s="9"/>
      <c r="D2241" s="18"/>
      <c r="E2241" s="14"/>
      <c r="F2241" s="18"/>
      <c r="G2241" s="19"/>
      <c r="H2241" s="19"/>
    </row>
    <row r="2242" spans="1:8" s="3" customFormat="1" ht="12.75" customHeight="1">
      <c r="A2242" s="6"/>
      <c r="C2242" s="9"/>
      <c r="D2242" s="18"/>
      <c r="E2242" s="14"/>
      <c r="F2242" s="18"/>
      <c r="G2242" s="19"/>
      <c r="H2242" s="19"/>
    </row>
    <row r="2243" spans="1:8" s="3" customFormat="1" ht="12.75" customHeight="1">
      <c r="A2243" s="6"/>
      <c r="C2243" s="9"/>
      <c r="D2243" s="18"/>
      <c r="E2243" s="14"/>
      <c r="F2243" s="18"/>
      <c r="G2243" s="19"/>
      <c r="H2243" s="19"/>
    </row>
    <row r="2244" spans="1:8" s="3" customFormat="1" ht="12.75" customHeight="1">
      <c r="A2244" s="6"/>
      <c r="C2244" s="9"/>
      <c r="D2244" s="18"/>
      <c r="E2244" s="14"/>
      <c r="F2244" s="18"/>
      <c r="G2244" s="19"/>
      <c r="H2244" s="19"/>
    </row>
    <row r="2245" spans="1:8" s="3" customFormat="1" ht="12.75" customHeight="1">
      <c r="A2245" s="6"/>
      <c r="C2245" s="9"/>
      <c r="D2245" s="18"/>
      <c r="E2245" s="14"/>
      <c r="F2245" s="18"/>
      <c r="G2245" s="19"/>
      <c r="H2245" s="19"/>
    </row>
    <row r="2246" spans="1:8" s="3" customFormat="1" ht="12.75" customHeight="1">
      <c r="A2246" s="6"/>
      <c r="C2246" s="9"/>
      <c r="D2246" s="18"/>
      <c r="E2246" s="14"/>
      <c r="F2246" s="18"/>
      <c r="G2246" s="19"/>
      <c r="H2246" s="19"/>
    </row>
    <row r="2247" spans="1:8" s="3" customFormat="1" ht="12.75" customHeight="1">
      <c r="A2247" s="6"/>
      <c r="C2247" s="9"/>
      <c r="D2247" s="18"/>
      <c r="E2247" s="14"/>
      <c r="F2247" s="18"/>
      <c r="G2247" s="19"/>
      <c r="H2247" s="19"/>
    </row>
    <row r="2248" spans="1:8" s="3" customFormat="1" ht="12.75" customHeight="1">
      <c r="A2248" s="6"/>
      <c r="C2248" s="9"/>
      <c r="D2248" s="18"/>
      <c r="E2248" s="14"/>
      <c r="F2248" s="18"/>
      <c r="G2248" s="19"/>
      <c r="H2248" s="19"/>
    </row>
    <row r="2249" spans="1:8" s="3" customFormat="1" ht="12.75" customHeight="1">
      <c r="A2249" s="6"/>
      <c r="C2249" s="9"/>
      <c r="D2249" s="18"/>
      <c r="E2249" s="14"/>
      <c r="F2249" s="18"/>
      <c r="G2249" s="19"/>
      <c r="H2249" s="19"/>
    </row>
    <row r="2250" spans="1:8" s="3" customFormat="1" ht="12.75" customHeight="1">
      <c r="A2250" s="6"/>
      <c r="C2250" s="9"/>
      <c r="D2250" s="18"/>
      <c r="E2250" s="14"/>
      <c r="F2250" s="18"/>
      <c r="G2250" s="19"/>
      <c r="H2250" s="19"/>
    </row>
    <row r="2251" spans="1:8" s="3" customFormat="1" ht="12.75" customHeight="1">
      <c r="A2251" s="6"/>
      <c r="C2251" s="9"/>
      <c r="D2251" s="18"/>
      <c r="E2251" s="14"/>
      <c r="F2251" s="18"/>
      <c r="G2251" s="19"/>
      <c r="H2251" s="19"/>
    </row>
    <row r="2252" spans="1:8" s="3" customFormat="1" ht="12.75" customHeight="1">
      <c r="A2252" s="6"/>
      <c r="C2252" s="9"/>
      <c r="D2252" s="18"/>
      <c r="E2252" s="14"/>
      <c r="F2252" s="18"/>
      <c r="G2252" s="19"/>
      <c r="H2252" s="19"/>
    </row>
    <row r="2253" spans="1:8" s="3" customFormat="1" ht="12.75" customHeight="1">
      <c r="A2253" s="6"/>
      <c r="C2253" s="9"/>
      <c r="D2253" s="18"/>
      <c r="E2253" s="14"/>
      <c r="F2253" s="18"/>
      <c r="G2253" s="19"/>
      <c r="H2253" s="19"/>
    </row>
    <row r="2254" spans="1:8" s="3" customFormat="1" ht="12.75" customHeight="1">
      <c r="A2254" s="6"/>
      <c r="C2254" s="9"/>
      <c r="D2254" s="18"/>
      <c r="E2254" s="14"/>
      <c r="F2254" s="18"/>
      <c r="G2254" s="19"/>
      <c r="H2254" s="19"/>
    </row>
    <row r="2255" spans="1:8" s="3" customFormat="1" ht="12.75" customHeight="1">
      <c r="A2255" s="6"/>
      <c r="C2255" s="9"/>
      <c r="D2255" s="18"/>
      <c r="E2255" s="14"/>
      <c r="F2255" s="18"/>
      <c r="G2255" s="19"/>
      <c r="H2255" s="19"/>
    </row>
    <row r="2256" spans="1:8" s="3" customFormat="1" ht="12.75" customHeight="1">
      <c r="A2256" s="6"/>
      <c r="C2256" s="9"/>
      <c r="D2256" s="18"/>
      <c r="E2256" s="14"/>
      <c r="F2256" s="18"/>
      <c r="G2256" s="19"/>
      <c r="H2256" s="19"/>
    </row>
    <row r="2257" spans="1:8" s="3" customFormat="1" ht="12.75" customHeight="1">
      <c r="A2257" s="6"/>
      <c r="C2257" s="9"/>
      <c r="D2257" s="18"/>
      <c r="E2257" s="14"/>
      <c r="F2257" s="18"/>
      <c r="G2257" s="19"/>
      <c r="H2257" s="19"/>
    </row>
    <row r="2258" spans="1:8" s="3" customFormat="1" ht="12.75" customHeight="1">
      <c r="A2258" s="6"/>
      <c r="C2258" s="9"/>
      <c r="D2258" s="18"/>
      <c r="E2258" s="14"/>
      <c r="F2258" s="18"/>
      <c r="G2258" s="19"/>
      <c r="H2258" s="19"/>
    </row>
    <row r="2259" spans="1:8" s="3" customFormat="1" ht="12.75" customHeight="1">
      <c r="A2259" s="6"/>
      <c r="C2259" s="9"/>
      <c r="D2259" s="18"/>
      <c r="E2259" s="14"/>
      <c r="F2259" s="18"/>
      <c r="G2259" s="19"/>
      <c r="H2259" s="19"/>
    </row>
    <row r="2260" spans="1:8" s="3" customFormat="1" ht="12.75" customHeight="1">
      <c r="A2260" s="6"/>
      <c r="C2260" s="9"/>
      <c r="D2260" s="18"/>
      <c r="E2260" s="14"/>
      <c r="F2260" s="18"/>
      <c r="G2260" s="19"/>
      <c r="H2260" s="19"/>
    </row>
    <row r="2261" spans="1:8" s="3" customFormat="1" ht="12.75" customHeight="1">
      <c r="A2261" s="6"/>
      <c r="C2261" s="9"/>
      <c r="D2261" s="18"/>
      <c r="E2261" s="14"/>
      <c r="F2261" s="18"/>
      <c r="G2261" s="19"/>
      <c r="H2261" s="19"/>
    </row>
    <row r="2262" spans="1:8" s="3" customFormat="1" ht="12.75" customHeight="1">
      <c r="A2262" s="6"/>
      <c r="C2262" s="9"/>
      <c r="D2262" s="18"/>
      <c r="E2262" s="14"/>
      <c r="F2262" s="18"/>
      <c r="G2262" s="19"/>
      <c r="H2262" s="19"/>
    </row>
    <row r="2263" spans="1:8" s="3" customFormat="1" ht="12.75" customHeight="1">
      <c r="A2263" s="6"/>
      <c r="C2263" s="9"/>
      <c r="D2263" s="18"/>
      <c r="E2263" s="14"/>
      <c r="F2263" s="18"/>
      <c r="G2263" s="19"/>
      <c r="H2263" s="19"/>
    </row>
    <row r="2264" spans="1:8" s="3" customFormat="1" ht="12.75" customHeight="1">
      <c r="A2264" s="6"/>
      <c r="C2264" s="9"/>
      <c r="D2264" s="18"/>
      <c r="E2264" s="14"/>
      <c r="F2264" s="18"/>
      <c r="G2264" s="19"/>
      <c r="H2264" s="19"/>
    </row>
    <row r="2265" spans="1:8" s="3" customFormat="1" ht="12.75" customHeight="1">
      <c r="A2265" s="6"/>
      <c r="C2265" s="9"/>
      <c r="D2265" s="18"/>
      <c r="E2265" s="14"/>
      <c r="F2265" s="18"/>
      <c r="G2265" s="19"/>
      <c r="H2265" s="19"/>
    </row>
    <row r="2266" spans="1:8" s="3" customFormat="1" ht="12.75" customHeight="1">
      <c r="A2266" s="6"/>
      <c r="C2266" s="9"/>
      <c r="D2266" s="18"/>
      <c r="E2266" s="14"/>
      <c r="F2266" s="18"/>
      <c r="G2266" s="19"/>
      <c r="H2266" s="19"/>
    </row>
    <row r="2267" spans="1:8" s="3" customFormat="1" ht="12.75" customHeight="1">
      <c r="A2267" s="6"/>
      <c r="C2267" s="9"/>
      <c r="D2267" s="18"/>
      <c r="E2267" s="14"/>
      <c r="F2267" s="18"/>
      <c r="G2267" s="19"/>
      <c r="H2267" s="19"/>
    </row>
    <row r="2268" spans="1:8" s="3" customFormat="1" ht="12.75" customHeight="1">
      <c r="A2268" s="6"/>
      <c r="C2268" s="9"/>
      <c r="D2268" s="18"/>
      <c r="E2268" s="14"/>
      <c r="F2268" s="18"/>
      <c r="G2268" s="19"/>
      <c r="H2268" s="19"/>
    </row>
    <row r="2269" spans="1:8" s="3" customFormat="1" ht="12.75" customHeight="1">
      <c r="A2269" s="6"/>
      <c r="C2269" s="9"/>
      <c r="D2269" s="18"/>
      <c r="E2269" s="14"/>
      <c r="F2269" s="18"/>
      <c r="G2269" s="19"/>
      <c r="H2269" s="19"/>
    </row>
    <row r="2270" spans="1:8" s="3" customFormat="1" ht="12.75" customHeight="1">
      <c r="A2270" s="6"/>
      <c r="C2270" s="9"/>
      <c r="D2270" s="18"/>
      <c r="E2270" s="14"/>
      <c r="F2270" s="18"/>
      <c r="G2270" s="19"/>
      <c r="H2270" s="19"/>
    </row>
    <row r="2271" spans="1:8" s="3" customFormat="1" ht="12.75" customHeight="1">
      <c r="A2271" s="6"/>
      <c r="C2271" s="9"/>
      <c r="D2271" s="18"/>
      <c r="E2271" s="14"/>
      <c r="F2271" s="18"/>
      <c r="G2271" s="19"/>
      <c r="H2271" s="19"/>
    </row>
    <row r="2272" spans="1:8" s="3" customFormat="1" ht="12.75" customHeight="1">
      <c r="A2272" s="6"/>
      <c r="C2272" s="9"/>
      <c r="D2272" s="18"/>
      <c r="E2272" s="14"/>
      <c r="F2272" s="18"/>
      <c r="G2272" s="19"/>
      <c r="H2272" s="19"/>
    </row>
    <row r="2273" spans="1:8" s="3" customFormat="1" ht="12.75" customHeight="1">
      <c r="A2273" s="6"/>
      <c r="C2273" s="9"/>
      <c r="D2273" s="18"/>
      <c r="E2273" s="14"/>
      <c r="F2273" s="18"/>
      <c r="G2273" s="19"/>
      <c r="H2273" s="19"/>
    </row>
    <row r="2274" spans="1:8" s="3" customFormat="1" ht="12.75" customHeight="1">
      <c r="A2274" s="6"/>
      <c r="C2274" s="9"/>
      <c r="D2274" s="18"/>
      <c r="E2274" s="14"/>
      <c r="F2274" s="18"/>
      <c r="G2274" s="19"/>
      <c r="H2274" s="19"/>
    </row>
    <row r="2275" spans="1:8" s="3" customFormat="1" ht="12.75" customHeight="1">
      <c r="A2275" s="6"/>
      <c r="C2275" s="9"/>
      <c r="D2275" s="18"/>
      <c r="E2275" s="14"/>
      <c r="F2275" s="18"/>
      <c r="G2275" s="19"/>
      <c r="H2275" s="19"/>
    </row>
    <row r="2276" spans="1:8" s="3" customFormat="1" ht="12.75" customHeight="1">
      <c r="A2276" s="6"/>
      <c r="C2276" s="9"/>
      <c r="D2276" s="18"/>
      <c r="E2276" s="14"/>
      <c r="F2276" s="18"/>
      <c r="G2276" s="19"/>
      <c r="H2276" s="19"/>
    </row>
    <row r="2277" spans="1:8" s="3" customFormat="1" ht="12.75" customHeight="1">
      <c r="A2277" s="6"/>
      <c r="C2277" s="9"/>
      <c r="D2277" s="18"/>
      <c r="E2277" s="14"/>
      <c r="F2277" s="18"/>
      <c r="G2277" s="19"/>
      <c r="H2277" s="19"/>
    </row>
    <row r="2278" spans="1:8" s="3" customFormat="1" ht="12.75" customHeight="1">
      <c r="A2278" s="6"/>
      <c r="C2278" s="9"/>
      <c r="D2278" s="18"/>
      <c r="E2278" s="14"/>
      <c r="F2278" s="18"/>
      <c r="G2278" s="19"/>
      <c r="H2278" s="19"/>
    </row>
    <row r="2279" spans="1:8" s="3" customFormat="1" ht="12.75" customHeight="1">
      <c r="A2279" s="6"/>
      <c r="C2279" s="9"/>
      <c r="D2279" s="18"/>
      <c r="E2279" s="14"/>
      <c r="F2279" s="18"/>
      <c r="G2279" s="19"/>
      <c r="H2279" s="19"/>
    </row>
    <row r="2280" spans="1:8" s="3" customFormat="1" ht="12.75" customHeight="1">
      <c r="A2280" s="6"/>
      <c r="C2280" s="9"/>
      <c r="D2280" s="18"/>
      <c r="E2280" s="14"/>
      <c r="F2280" s="18"/>
      <c r="G2280" s="19"/>
      <c r="H2280" s="19"/>
    </row>
    <row r="2281" spans="1:8" s="3" customFormat="1" ht="12.75" customHeight="1">
      <c r="A2281" s="6"/>
      <c r="C2281" s="9"/>
      <c r="D2281" s="18"/>
      <c r="E2281" s="14"/>
      <c r="F2281" s="18"/>
      <c r="G2281" s="19"/>
      <c r="H2281" s="19"/>
    </row>
    <row r="2282" spans="1:8" s="3" customFormat="1" ht="12.75" customHeight="1">
      <c r="A2282" s="6"/>
      <c r="C2282" s="9"/>
      <c r="D2282" s="18"/>
      <c r="E2282" s="14"/>
      <c r="F2282" s="18"/>
      <c r="G2282" s="19"/>
      <c r="H2282" s="19"/>
    </row>
    <row r="2283" spans="1:8" s="3" customFormat="1" ht="12.75" customHeight="1">
      <c r="A2283" s="6"/>
      <c r="C2283" s="9"/>
      <c r="D2283" s="18"/>
      <c r="E2283" s="14"/>
      <c r="F2283" s="18"/>
      <c r="G2283" s="19"/>
      <c r="H2283" s="19"/>
    </row>
    <row r="2284" spans="1:8" s="3" customFormat="1" ht="12.75" customHeight="1">
      <c r="A2284" s="6"/>
      <c r="C2284" s="9"/>
      <c r="D2284" s="18"/>
      <c r="E2284" s="14"/>
      <c r="F2284" s="18"/>
      <c r="G2284" s="19"/>
      <c r="H2284" s="19"/>
    </row>
    <row r="2285" spans="1:8" s="3" customFormat="1" ht="12.75" customHeight="1">
      <c r="A2285" s="6"/>
      <c r="C2285" s="9"/>
      <c r="D2285" s="18"/>
      <c r="E2285" s="14"/>
      <c r="F2285" s="18"/>
      <c r="G2285" s="19"/>
      <c r="H2285" s="19"/>
    </row>
    <row r="2286" spans="1:8" s="3" customFormat="1" ht="12.75" customHeight="1">
      <c r="A2286" s="6"/>
      <c r="C2286" s="9"/>
      <c r="D2286" s="18"/>
      <c r="E2286" s="14"/>
      <c r="F2286" s="18"/>
      <c r="G2286" s="19"/>
      <c r="H2286" s="19"/>
    </row>
    <row r="2287" spans="1:8" s="3" customFormat="1" ht="12.75" customHeight="1">
      <c r="A2287" s="6"/>
      <c r="C2287" s="9"/>
      <c r="D2287" s="18"/>
      <c r="E2287" s="14"/>
      <c r="F2287" s="18"/>
      <c r="G2287" s="19"/>
      <c r="H2287" s="19"/>
    </row>
    <row r="2288" spans="1:8" s="3" customFormat="1" ht="12.75" customHeight="1">
      <c r="A2288" s="6"/>
      <c r="C2288" s="9"/>
      <c r="D2288" s="18"/>
      <c r="E2288" s="14"/>
      <c r="F2288" s="18"/>
      <c r="G2288" s="19"/>
      <c r="H2288" s="19"/>
    </row>
    <row r="2289" spans="1:8" s="3" customFormat="1" ht="12.75" customHeight="1">
      <c r="A2289" s="6"/>
      <c r="C2289" s="9"/>
      <c r="D2289" s="18"/>
      <c r="E2289" s="14"/>
      <c r="F2289" s="18"/>
      <c r="G2289" s="19"/>
      <c r="H2289" s="19"/>
    </row>
    <row r="2290" spans="1:8" s="3" customFormat="1" ht="12.75" customHeight="1">
      <c r="A2290" s="6"/>
      <c r="C2290" s="9"/>
      <c r="D2290" s="18"/>
      <c r="E2290" s="14"/>
      <c r="F2290" s="18"/>
      <c r="G2290" s="19"/>
      <c r="H2290" s="19"/>
    </row>
    <row r="2291" spans="1:8" s="3" customFormat="1" ht="12.75" customHeight="1">
      <c r="A2291" s="6"/>
      <c r="C2291" s="9"/>
      <c r="D2291" s="18"/>
      <c r="E2291" s="14"/>
      <c r="F2291" s="18"/>
      <c r="G2291" s="19"/>
      <c r="H2291" s="19"/>
    </row>
    <row r="2292" spans="1:8" s="3" customFormat="1" ht="12.75" customHeight="1">
      <c r="A2292" s="6"/>
      <c r="C2292" s="9"/>
      <c r="D2292" s="18"/>
      <c r="E2292" s="14"/>
      <c r="F2292" s="18"/>
      <c r="G2292" s="19"/>
      <c r="H2292" s="19"/>
    </row>
    <row r="2293" spans="1:8" s="3" customFormat="1" ht="12.75" customHeight="1">
      <c r="A2293" s="6"/>
      <c r="C2293" s="9"/>
      <c r="D2293" s="18"/>
      <c r="E2293" s="14"/>
      <c r="F2293" s="18"/>
      <c r="G2293" s="19"/>
      <c r="H2293" s="19"/>
    </row>
    <row r="2294" spans="1:8" s="3" customFormat="1" ht="12.75" customHeight="1">
      <c r="A2294" s="6"/>
      <c r="C2294" s="9"/>
      <c r="D2294" s="18"/>
      <c r="E2294" s="14"/>
      <c r="F2294" s="18"/>
      <c r="G2294" s="19"/>
      <c r="H2294" s="19"/>
    </row>
    <row r="2295" spans="1:8" s="3" customFormat="1" ht="12.75" customHeight="1">
      <c r="A2295" s="6"/>
      <c r="C2295" s="9"/>
      <c r="D2295" s="18"/>
      <c r="E2295" s="14"/>
      <c r="F2295" s="18"/>
      <c r="G2295" s="19"/>
      <c r="H2295" s="19"/>
    </row>
    <row r="2296" spans="1:8" s="3" customFormat="1" ht="12.75" customHeight="1">
      <c r="A2296" s="6"/>
      <c r="C2296" s="9"/>
      <c r="D2296" s="18"/>
      <c r="E2296" s="14"/>
      <c r="F2296" s="18"/>
      <c r="G2296" s="19"/>
      <c r="H2296" s="19"/>
    </row>
    <row r="2297" spans="1:8" s="3" customFormat="1" ht="12.75" customHeight="1">
      <c r="A2297" s="6"/>
      <c r="C2297" s="9"/>
      <c r="D2297" s="18"/>
      <c r="E2297" s="14"/>
      <c r="F2297" s="18"/>
      <c r="G2297" s="19"/>
      <c r="H2297" s="19"/>
    </row>
    <row r="2298" spans="1:8" s="3" customFormat="1" ht="12.75" customHeight="1">
      <c r="A2298" s="6"/>
      <c r="C2298" s="9"/>
      <c r="D2298" s="18"/>
      <c r="E2298" s="14"/>
      <c r="F2298" s="18"/>
      <c r="G2298" s="19"/>
      <c r="H2298" s="19"/>
    </row>
    <row r="2299" spans="1:8" s="3" customFormat="1" ht="12.75" customHeight="1">
      <c r="A2299" s="6"/>
      <c r="C2299" s="9"/>
      <c r="D2299" s="18"/>
      <c r="E2299" s="14"/>
      <c r="F2299" s="18"/>
      <c r="G2299" s="19"/>
      <c r="H2299" s="19"/>
    </row>
    <row r="2300" spans="1:8" s="3" customFormat="1" ht="12.75" customHeight="1">
      <c r="A2300" s="6"/>
      <c r="C2300" s="9"/>
      <c r="D2300" s="18"/>
      <c r="E2300" s="14"/>
      <c r="F2300" s="18"/>
      <c r="G2300" s="19"/>
      <c r="H2300" s="19"/>
    </row>
    <row r="2301" spans="1:8" s="3" customFormat="1" ht="12.75" customHeight="1">
      <c r="A2301" s="6"/>
      <c r="C2301" s="9"/>
      <c r="D2301" s="18"/>
      <c r="E2301" s="14"/>
      <c r="F2301" s="18"/>
      <c r="G2301" s="19"/>
      <c r="H2301" s="19"/>
    </row>
    <row r="2302" spans="1:8" s="3" customFormat="1" ht="12.75" customHeight="1">
      <c r="A2302" s="6"/>
      <c r="C2302" s="9"/>
      <c r="D2302" s="18"/>
      <c r="E2302" s="14"/>
      <c r="F2302" s="18"/>
      <c r="G2302" s="19"/>
      <c r="H2302" s="19"/>
    </row>
    <row r="2303" spans="1:8" s="3" customFormat="1" ht="12.75" customHeight="1">
      <c r="A2303" s="6"/>
      <c r="C2303" s="9"/>
      <c r="D2303" s="18"/>
      <c r="E2303" s="14"/>
      <c r="F2303" s="18"/>
      <c r="G2303" s="19"/>
      <c r="H2303" s="19"/>
    </row>
    <row r="2304" spans="1:8" s="3" customFormat="1" ht="12.75" customHeight="1">
      <c r="A2304" s="6"/>
      <c r="C2304" s="9"/>
      <c r="D2304" s="18"/>
      <c r="E2304" s="14"/>
      <c r="F2304" s="18"/>
      <c r="G2304" s="19"/>
      <c r="H2304" s="19"/>
    </row>
    <row r="2305" spans="1:8" s="3" customFormat="1" ht="12.75" customHeight="1">
      <c r="A2305" s="6"/>
      <c r="C2305" s="9"/>
      <c r="D2305" s="18"/>
      <c r="E2305" s="14"/>
      <c r="F2305" s="18"/>
      <c r="G2305" s="19"/>
      <c r="H2305" s="19"/>
    </row>
    <row r="2306" spans="1:8" s="3" customFormat="1" ht="12.75" customHeight="1">
      <c r="A2306" s="6"/>
      <c r="C2306" s="9"/>
      <c r="D2306" s="18"/>
      <c r="E2306" s="14"/>
      <c r="F2306" s="18"/>
      <c r="G2306" s="19"/>
      <c r="H2306" s="19"/>
    </row>
    <row r="2307" spans="1:8" s="3" customFormat="1" ht="12.75" customHeight="1">
      <c r="A2307" s="6"/>
      <c r="C2307" s="9"/>
      <c r="D2307" s="18"/>
      <c r="E2307" s="14"/>
      <c r="F2307" s="18"/>
      <c r="G2307" s="19"/>
      <c r="H2307" s="19"/>
    </row>
    <row r="2308" spans="1:8" s="3" customFormat="1" ht="12.75" customHeight="1">
      <c r="A2308" s="6"/>
      <c r="C2308" s="9"/>
      <c r="D2308" s="18"/>
      <c r="E2308" s="14"/>
      <c r="F2308" s="18"/>
      <c r="G2308" s="19"/>
      <c r="H2308" s="19"/>
    </row>
    <row r="2309" spans="1:8" s="3" customFormat="1" ht="12.75" customHeight="1">
      <c r="A2309" s="6"/>
      <c r="C2309" s="9"/>
      <c r="D2309" s="18"/>
      <c r="E2309" s="14"/>
      <c r="F2309" s="18"/>
      <c r="G2309" s="19"/>
      <c r="H2309" s="19"/>
    </row>
    <row r="2310" spans="1:8" s="3" customFormat="1" ht="12.75" customHeight="1">
      <c r="A2310" s="6"/>
      <c r="C2310" s="9"/>
      <c r="D2310" s="18"/>
      <c r="E2310" s="14"/>
      <c r="F2310" s="18"/>
      <c r="G2310" s="19"/>
      <c r="H2310" s="19"/>
    </row>
    <row r="2311" spans="1:8" s="3" customFormat="1" ht="12.75" customHeight="1">
      <c r="A2311" s="6"/>
      <c r="C2311" s="9"/>
      <c r="D2311" s="18"/>
      <c r="E2311" s="14"/>
      <c r="F2311" s="18"/>
      <c r="G2311" s="19"/>
      <c r="H2311" s="19"/>
    </row>
    <row r="2312" spans="1:8" s="3" customFormat="1" ht="12.75" customHeight="1">
      <c r="A2312" s="6"/>
      <c r="C2312" s="9"/>
      <c r="D2312" s="18"/>
      <c r="E2312" s="14"/>
      <c r="F2312" s="18"/>
      <c r="G2312" s="19"/>
      <c r="H2312" s="19"/>
    </row>
    <row r="2313" spans="1:8" s="3" customFormat="1" ht="12.75" customHeight="1">
      <c r="A2313" s="6"/>
      <c r="C2313" s="9"/>
      <c r="D2313" s="18"/>
      <c r="E2313" s="14"/>
      <c r="F2313" s="18"/>
      <c r="G2313" s="19"/>
      <c r="H2313" s="19"/>
    </row>
    <row r="2314" spans="1:8" s="3" customFormat="1" ht="12.75" customHeight="1">
      <c r="A2314" s="6"/>
      <c r="C2314" s="9"/>
      <c r="D2314" s="18"/>
      <c r="E2314" s="14"/>
      <c r="F2314" s="18"/>
      <c r="G2314" s="19"/>
      <c r="H2314" s="19"/>
    </row>
    <row r="2315" spans="1:8" s="3" customFormat="1" ht="12.75" customHeight="1">
      <c r="A2315" s="6"/>
      <c r="C2315" s="9"/>
      <c r="D2315" s="18"/>
      <c r="E2315" s="14"/>
      <c r="F2315" s="18"/>
      <c r="G2315" s="19"/>
      <c r="H2315" s="19"/>
    </row>
    <row r="2316" spans="1:8" s="3" customFormat="1" ht="12.75" customHeight="1">
      <c r="A2316" s="6"/>
      <c r="C2316" s="9"/>
      <c r="D2316" s="18"/>
      <c r="E2316" s="14"/>
      <c r="F2316" s="18"/>
      <c r="G2316" s="19"/>
      <c r="H2316" s="19"/>
    </row>
    <row r="2317" spans="1:8" s="3" customFormat="1" ht="12.75" customHeight="1">
      <c r="A2317" s="6"/>
      <c r="C2317" s="9"/>
      <c r="D2317" s="18"/>
      <c r="E2317" s="14"/>
      <c r="F2317" s="18"/>
      <c r="G2317" s="19"/>
      <c r="H2317" s="19"/>
    </row>
    <row r="2318" spans="1:8" s="3" customFormat="1" ht="12.75" customHeight="1">
      <c r="A2318" s="6"/>
      <c r="C2318" s="9"/>
      <c r="D2318" s="18"/>
      <c r="E2318" s="14"/>
      <c r="F2318" s="18"/>
      <c r="G2318" s="19"/>
      <c r="H2318" s="19"/>
    </row>
    <row r="2319" spans="1:8" s="3" customFormat="1" ht="12.75" customHeight="1">
      <c r="A2319" s="6"/>
      <c r="C2319" s="9"/>
      <c r="D2319" s="18"/>
      <c r="E2319" s="14"/>
      <c r="F2319" s="18"/>
      <c r="G2319" s="19"/>
      <c r="H2319" s="19"/>
    </row>
    <row r="2320" spans="1:8" s="3" customFormat="1" ht="12.75" customHeight="1">
      <c r="A2320" s="6"/>
      <c r="C2320" s="9"/>
      <c r="D2320" s="18"/>
      <c r="E2320" s="14"/>
      <c r="F2320" s="18"/>
      <c r="G2320" s="19"/>
      <c r="H2320" s="19"/>
    </row>
    <row r="2321" spans="1:8" s="3" customFormat="1" ht="12.75" customHeight="1">
      <c r="A2321" s="6"/>
      <c r="C2321" s="9"/>
      <c r="D2321" s="18"/>
      <c r="E2321" s="14"/>
      <c r="F2321" s="18"/>
      <c r="G2321" s="19"/>
      <c r="H2321" s="19"/>
    </row>
    <row r="2322" spans="1:8" s="3" customFormat="1" ht="12.75" customHeight="1">
      <c r="A2322" s="6"/>
      <c r="C2322" s="9"/>
      <c r="D2322" s="18"/>
      <c r="E2322" s="14"/>
      <c r="F2322" s="18"/>
      <c r="G2322" s="19"/>
      <c r="H2322" s="19"/>
    </row>
    <row r="2323" spans="1:8" s="3" customFormat="1" ht="12.75" customHeight="1">
      <c r="A2323" s="6"/>
      <c r="C2323" s="9"/>
      <c r="D2323" s="18"/>
      <c r="E2323" s="14"/>
      <c r="F2323" s="18"/>
      <c r="G2323" s="19"/>
      <c r="H2323" s="19"/>
    </row>
    <row r="2324" spans="1:8" s="3" customFormat="1" ht="12.75" customHeight="1">
      <c r="A2324" s="6"/>
      <c r="C2324" s="9"/>
      <c r="D2324" s="18"/>
      <c r="E2324" s="14"/>
      <c r="F2324" s="18"/>
      <c r="G2324" s="19"/>
      <c r="H2324" s="19"/>
    </row>
    <row r="2325" spans="1:8" s="3" customFormat="1" ht="12.75" customHeight="1">
      <c r="A2325" s="6"/>
      <c r="C2325" s="9"/>
      <c r="D2325" s="18"/>
      <c r="E2325" s="14"/>
      <c r="F2325" s="18"/>
      <c r="G2325" s="19"/>
      <c r="H2325" s="19"/>
    </row>
    <row r="2326" spans="1:8" s="3" customFormat="1" ht="12.75" customHeight="1">
      <c r="A2326" s="6"/>
      <c r="C2326" s="9"/>
      <c r="D2326" s="18"/>
      <c r="E2326" s="14"/>
      <c r="F2326" s="18"/>
      <c r="G2326" s="19"/>
      <c r="H2326" s="19"/>
    </row>
    <row r="2327" spans="1:8" s="3" customFormat="1" ht="12.75" customHeight="1">
      <c r="A2327" s="6"/>
      <c r="C2327" s="9"/>
      <c r="D2327" s="18"/>
      <c r="E2327" s="14"/>
      <c r="F2327" s="18"/>
      <c r="G2327" s="19"/>
      <c r="H2327" s="19"/>
    </row>
    <row r="2328" spans="1:8" s="3" customFormat="1" ht="12.75" customHeight="1">
      <c r="A2328" s="6"/>
      <c r="C2328" s="9"/>
      <c r="D2328" s="18"/>
      <c r="E2328" s="14"/>
      <c r="F2328" s="18"/>
      <c r="G2328" s="19"/>
      <c r="H2328" s="19"/>
    </row>
    <row r="2329" spans="1:8" s="3" customFormat="1" ht="12.75" customHeight="1">
      <c r="A2329" s="6"/>
      <c r="C2329" s="9"/>
      <c r="D2329" s="18"/>
      <c r="E2329" s="14"/>
      <c r="F2329" s="18"/>
      <c r="G2329" s="19"/>
      <c r="H2329" s="19"/>
    </row>
    <row r="2330" spans="1:8" s="3" customFormat="1" ht="12.75" customHeight="1">
      <c r="A2330" s="6"/>
      <c r="C2330" s="9"/>
      <c r="D2330" s="18"/>
      <c r="E2330" s="14"/>
      <c r="F2330" s="18"/>
      <c r="G2330" s="19"/>
      <c r="H2330" s="19"/>
    </row>
    <row r="2331" spans="1:8" s="3" customFormat="1" ht="12.75" customHeight="1">
      <c r="A2331" s="6"/>
      <c r="C2331" s="9"/>
      <c r="D2331" s="18"/>
      <c r="E2331" s="14"/>
      <c r="F2331" s="18"/>
      <c r="G2331" s="19"/>
      <c r="H2331" s="19"/>
    </row>
    <row r="2332" spans="1:8" s="3" customFormat="1" ht="12.75" customHeight="1">
      <c r="A2332" s="6"/>
      <c r="C2332" s="9"/>
      <c r="D2332" s="18"/>
      <c r="E2332" s="14"/>
      <c r="F2332" s="18"/>
      <c r="G2332" s="19"/>
      <c r="H2332" s="19"/>
    </row>
    <row r="2333" spans="1:8" s="3" customFormat="1" ht="12.75" customHeight="1">
      <c r="A2333" s="6"/>
      <c r="C2333" s="9"/>
      <c r="D2333" s="18"/>
      <c r="E2333" s="14"/>
      <c r="F2333" s="18"/>
      <c r="G2333" s="19"/>
      <c r="H2333" s="19"/>
    </row>
    <row r="2334" spans="1:8" s="3" customFormat="1" ht="12.75" customHeight="1">
      <c r="A2334" s="6"/>
      <c r="C2334" s="9"/>
      <c r="D2334" s="18"/>
      <c r="E2334" s="14"/>
      <c r="F2334" s="18"/>
      <c r="G2334" s="19"/>
      <c r="H2334" s="19"/>
    </row>
    <row r="2335" spans="1:8" s="3" customFormat="1" ht="12.75" customHeight="1">
      <c r="A2335" s="6"/>
      <c r="C2335" s="9"/>
      <c r="D2335" s="18"/>
      <c r="E2335" s="14"/>
      <c r="F2335" s="18"/>
      <c r="G2335" s="19"/>
      <c r="H2335" s="19"/>
    </row>
    <row r="2336" spans="1:8" s="3" customFormat="1" ht="12.75" customHeight="1">
      <c r="A2336" s="6"/>
      <c r="C2336" s="9"/>
      <c r="D2336" s="18"/>
      <c r="E2336" s="14"/>
      <c r="F2336" s="18"/>
      <c r="G2336" s="19"/>
      <c r="H2336" s="19"/>
    </row>
    <row r="2337" spans="1:8" s="3" customFormat="1" ht="12.75" customHeight="1">
      <c r="A2337" s="6"/>
      <c r="C2337" s="9"/>
      <c r="D2337" s="18"/>
      <c r="E2337" s="14"/>
      <c r="F2337" s="18"/>
      <c r="G2337" s="19"/>
      <c r="H2337" s="19"/>
    </row>
    <row r="2338" spans="1:8" s="3" customFormat="1" ht="12.75" customHeight="1">
      <c r="A2338" s="6"/>
      <c r="C2338" s="9"/>
      <c r="D2338" s="18"/>
      <c r="E2338" s="14"/>
      <c r="F2338" s="18"/>
      <c r="G2338" s="19"/>
      <c r="H2338" s="19"/>
    </row>
    <row r="2339" spans="1:8" s="3" customFormat="1" ht="12.75" customHeight="1">
      <c r="A2339" s="6"/>
      <c r="C2339" s="9"/>
      <c r="D2339" s="18"/>
      <c r="E2339" s="14"/>
      <c r="F2339" s="18"/>
      <c r="G2339" s="19"/>
      <c r="H2339" s="19"/>
    </row>
    <row r="2340" spans="1:8" s="3" customFormat="1" ht="12.75" customHeight="1">
      <c r="A2340" s="6"/>
      <c r="C2340" s="9"/>
      <c r="D2340" s="18"/>
      <c r="E2340" s="14"/>
      <c r="F2340" s="18"/>
      <c r="G2340" s="19"/>
      <c r="H2340" s="19"/>
    </row>
    <row r="2341" spans="1:8" s="3" customFormat="1" ht="12.75" customHeight="1">
      <c r="A2341" s="6"/>
      <c r="C2341" s="9"/>
      <c r="D2341" s="18"/>
      <c r="E2341" s="14"/>
      <c r="F2341" s="18"/>
      <c r="G2341" s="19"/>
      <c r="H2341" s="19"/>
    </row>
    <row r="2342" spans="1:8" s="3" customFormat="1" ht="12.75" customHeight="1">
      <c r="A2342" s="6"/>
      <c r="C2342" s="9"/>
      <c r="D2342" s="18"/>
      <c r="E2342" s="14"/>
      <c r="F2342" s="18"/>
      <c r="G2342" s="19"/>
      <c r="H2342" s="19"/>
    </row>
    <row r="2343" spans="1:8" s="3" customFormat="1" ht="12.75" customHeight="1">
      <c r="A2343" s="6"/>
      <c r="C2343" s="9"/>
      <c r="D2343" s="18"/>
      <c r="E2343" s="14"/>
      <c r="F2343" s="18"/>
      <c r="G2343" s="19"/>
      <c r="H2343" s="19"/>
    </row>
    <row r="2344" spans="1:8" s="3" customFormat="1" ht="12.75" customHeight="1">
      <c r="A2344" s="6"/>
      <c r="C2344" s="9"/>
      <c r="D2344" s="18"/>
      <c r="E2344" s="14"/>
      <c r="F2344" s="18"/>
      <c r="G2344" s="19"/>
      <c r="H2344" s="19"/>
    </row>
    <row r="2345" spans="1:8" s="3" customFormat="1" ht="12.75" customHeight="1">
      <c r="A2345" s="6"/>
      <c r="C2345" s="9"/>
      <c r="D2345" s="18"/>
      <c r="E2345" s="14"/>
      <c r="F2345" s="18"/>
      <c r="G2345" s="19"/>
      <c r="H2345" s="19"/>
    </row>
    <row r="2346" spans="1:8" s="3" customFormat="1" ht="12.75" customHeight="1">
      <c r="A2346" s="6"/>
      <c r="C2346" s="9"/>
      <c r="D2346" s="18"/>
      <c r="E2346" s="14"/>
      <c r="F2346" s="18"/>
      <c r="G2346" s="19"/>
      <c r="H2346" s="19"/>
    </row>
    <row r="2347" spans="1:8" s="3" customFormat="1" ht="12.75" customHeight="1">
      <c r="A2347" s="6"/>
      <c r="C2347" s="9"/>
      <c r="D2347" s="18"/>
      <c r="E2347" s="14"/>
      <c r="F2347" s="18"/>
      <c r="G2347" s="19"/>
      <c r="H2347" s="19"/>
    </row>
    <row r="2348" spans="1:8" s="3" customFormat="1" ht="12.75" customHeight="1">
      <c r="A2348" s="6"/>
      <c r="C2348" s="9"/>
      <c r="D2348" s="18"/>
      <c r="E2348" s="14"/>
      <c r="F2348" s="18"/>
      <c r="G2348" s="19"/>
      <c r="H2348" s="19"/>
    </row>
    <row r="2349" spans="1:8" s="3" customFormat="1" ht="12.75" customHeight="1">
      <c r="A2349" s="6"/>
      <c r="C2349" s="9"/>
      <c r="D2349" s="18"/>
      <c r="E2349" s="14"/>
      <c r="F2349" s="18"/>
      <c r="G2349" s="19"/>
      <c r="H2349" s="19"/>
    </row>
    <row r="2350" spans="1:8" s="3" customFormat="1" ht="12.75" customHeight="1">
      <c r="A2350" s="6"/>
      <c r="C2350" s="9"/>
      <c r="D2350" s="18"/>
      <c r="E2350" s="14"/>
      <c r="F2350" s="18"/>
      <c r="G2350" s="19"/>
      <c r="H2350" s="19"/>
    </row>
    <row r="2351" spans="1:8" s="3" customFormat="1" ht="12.75" customHeight="1">
      <c r="A2351" s="6"/>
      <c r="C2351" s="9"/>
      <c r="D2351" s="18"/>
      <c r="E2351" s="14"/>
      <c r="F2351" s="18"/>
      <c r="G2351" s="19"/>
      <c r="H2351" s="19"/>
    </row>
    <row r="2352" spans="1:8" s="3" customFormat="1" ht="12.75" customHeight="1">
      <c r="A2352" s="6"/>
      <c r="C2352" s="9"/>
      <c r="D2352" s="18"/>
      <c r="E2352" s="14"/>
      <c r="F2352" s="18"/>
      <c r="G2352" s="19"/>
      <c r="H2352" s="19"/>
    </row>
    <row r="2353" spans="1:8" s="3" customFormat="1" ht="12.75" customHeight="1">
      <c r="A2353" s="6"/>
      <c r="C2353" s="9"/>
      <c r="D2353" s="18"/>
      <c r="E2353" s="14"/>
      <c r="F2353" s="18"/>
      <c r="G2353" s="19"/>
      <c r="H2353" s="19"/>
    </row>
    <row r="2354" spans="1:8" s="3" customFormat="1" ht="12.75" customHeight="1">
      <c r="A2354" s="6"/>
      <c r="C2354" s="9"/>
      <c r="D2354" s="18"/>
      <c r="E2354" s="14"/>
      <c r="F2354" s="18"/>
      <c r="G2354" s="19"/>
      <c r="H2354" s="19"/>
    </row>
    <row r="2355" spans="1:8" s="3" customFormat="1" ht="12.75" customHeight="1">
      <c r="A2355" s="6"/>
      <c r="C2355" s="9"/>
      <c r="D2355" s="18"/>
      <c r="E2355" s="14"/>
      <c r="F2355" s="18"/>
      <c r="G2355" s="19"/>
      <c r="H2355" s="19"/>
    </row>
    <row r="2356" spans="1:8" s="3" customFormat="1" ht="12.75" customHeight="1">
      <c r="A2356" s="6"/>
      <c r="C2356" s="9"/>
      <c r="D2356" s="18"/>
      <c r="E2356" s="14"/>
      <c r="F2356" s="18"/>
      <c r="G2356" s="19"/>
      <c r="H2356" s="19"/>
    </row>
    <row r="2357" spans="1:8" s="3" customFormat="1" ht="12.75" customHeight="1">
      <c r="A2357" s="6"/>
      <c r="C2357" s="9"/>
      <c r="D2357" s="18"/>
      <c r="E2357" s="14"/>
      <c r="F2357" s="18"/>
      <c r="G2357" s="19"/>
      <c r="H2357" s="19"/>
    </row>
    <row r="2358" spans="1:8" s="3" customFormat="1" ht="12.75" customHeight="1">
      <c r="A2358" s="6"/>
      <c r="C2358" s="9"/>
      <c r="D2358" s="18"/>
      <c r="E2358" s="14"/>
      <c r="F2358" s="18"/>
      <c r="G2358" s="19"/>
      <c r="H2358" s="19"/>
    </row>
    <row r="2359" spans="1:8" s="3" customFormat="1" ht="12.75" customHeight="1">
      <c r="A2359" s="6"/>
      <c r="C2359" s="9"/>
      <c r="D2359" s="18"/>
      <c r="E2359" s="14"/>
      <c r="F2359" s="18"/>
      <c r="G2359" s="19"/>
      <c r="H2359" s="19"/>
    </row>
    <row r="2360" spans="1:8" s="3" customFormat="1" ht="12.75" customHeight="1">
      <c r="A2360" s="6"/>
      <c r="C2360" s="9"/>
      <c r="D2360" s="18"/>
      <c r="E2360" s="14"/>
      <c r="F2360" s="18"/>
      <c r="G2360" s="19"/>
      <c r="H2360" s="19"/>
    </row>
    <row r="2361" spans="1:8" s="3" customFormat="1" ht="12.75" customHeight="1">
      <c r="A2361" s="6"/>
      <c r="C2361" s="9"/>
      <c r="D2361" s="18"/>
      <c r="E2361" s="14"/>
      <c r="F2361" s="18"/>
      <c r="G2361" s="19"/>
      <c r="H2361" s="19"/>
    </row>
    <row r="2362" spans="1:8" s="3" customFormat="1" ht="12.75" customHeight="1">
      <c r="A2362" s="6"/>
      <c r="C2362" s="9"/>
      <c r="D2362" s="18"/>
      <c r="E2362" s="14"/>
      <c r="F2362" s="18"/>
      <c r="G2362" s="19"/>
      <c r="H2362" s="19"/>
    </row>
    <row r="2363" spans="1:8" s="3" customFormat="1" ht="12.75" customHeight="1">
      <c r="A2363" s="6"/>
      <c r="C2363" s="9"/>
      <c r="D2363" s="18"/>
      <c r="E2363" s="14"/>
      <c r="F2363" s="18"/>
      <c r="G2363" s="19"/>
      <c r="H2363" s="19"/>
    </row>
    <row r="2364" spans="1:8" s="3" customFormat="1" ht="12.75" customHeight="1">
      <c r="A2364" s="6"/>
      <c r="C2364" s="9"/>
      <c r="D2364" s="18"/>
      <c r="E2364" s="14"/>
      <c r="F2364" s="18"/>
      <c r="G2364" s="19"/>
      <c r="H2364" s="19"/>
    </row>
    <row r="2365" spans="1:8" s="3" customFormat="1" ht="12.75" customHeight="1">
      <c r="A2365" s="6"/>
      <c r="C2365" s="9"/>
      <c r="D2365" s="18"/>
      <c r="E2365" s="14"/>
      <c r="F2365" s="18"/>
      <c r="G2365" s="19"/>
      <c r="H2365" s="19"/>
    </row>
    <row r="2366" spans="1:8" s="3" customFormat="1" ht="12.75" customHeight="1">
      <c r="A2366" s="6"/>
      <c r="C2366" s="9"/>
      <c r="D2366" s="18"/>
      <c r="E2366" s="14"/>
      <c r="F2366" s="18"/>
      <c r="G2366" s="19"/>
      <c r="H2366" s="19"/>
    </row>
    <row r="2367" spans="1:8" s="3" customFormat="1" ht="12.75" customHeight="1">
      <c r="A2367" s="6"/>
      <c r="C2367" s="9"/>
      <c r="D2367" s="18"/>
      <c r="E2367" s="14"/>
      <c r="F2367" s="18"/>
      <c r="G2367" s="19"/>
      <c r="H2367" s="19"/>
    </row>
    <row r="2368" spans="1:8" s="3" customFormat="1" ht="12.75" customHeight="1">
      <c r="A2368" s="6"/>
      <c r="C2368" s="9"/>
      <c r="D2368" s="18"/>
      <c r="E2368" s="14"/>
      <c r="F2368" s="18"/>
      <c r="G2368" s="19"/>
      <c r="H2368" s="19"/>
    </row>
    <row r="2369" spans="1:8" s="3" customFormat="1" ht="12.75" customHeight="1">
      <c r="A2369" s="6"/>
      <c r="C2369" s="9"/>
      <c r="D2369" s="18"/>
      <c r="E2369" s="14"/>
      <c r="F2369" s="18"/>
      <c r="G2369" s="19"/>
      <c r="H2369" s="19"/>
    </row>
    <row r="2370" spans="1:8" s="3" customFormat="1" ht="12.75" customHeight="1">
      <c r="A2370" s="6"/>
      <c r="C2370" s="9"/>
      <c r="D2370" s="18"/>
      <c r="E2370" s="14"/>
      <c r="F2370" s="18"/>
      <c r="G2370" s="19"/>
      <c r="H2370" s="19"/>
    </row>
    <row r="2371" spans="1:8" s="3" customFormat="1" ht="12.75" customHeight="1">
      <c r="A2371" s="6"/>
      <c r="C2371" s="9"/>
      <c r="D2371" s="18"/>
      <c r="E2371" s="14"/>
      <c r="F2371" s="18"/>
      <c r="G2371" s="19"/>
      <c r="H2371" s="19"/>
    </row>
    <row r="2372" spans="1:8" s="3" customFormat="1" ht="12.75" customHeight="1">
      <c r="A2372" s="6"/>
      <c r="C2372" s="9"/>
      <c r="D2372" s="18"/>
      <c r="E2372" s="14"/>
      <c r="F2372" s="18"/>
      <c r="G2372" s="19"/>
      <c r="H2372" s="19"/>
    </row>
    <row r="2373" spans="1:8" s="3" customFormat="1" ht="12.75" customHeight="1">
      <c r="A2373" s="6"/>
      <c r="C2373" s="9"/>
      <c r="D2373" s="18"/>
      <c r="E2373" s="14"/>
      <c r="F2373" s="18"/>
      <c r="G2373" s="19"/>
      <c r="H2373" s="19"/>
    </row>
    <row r="2374" spans="1:8" s="3" customFormat="1" ht="12.75" customHeight="1">
      <c r="A2374" s="6"/>
      <c r="C2374" s="9"/>
      <c r="D2374" s="18"/>
      <c r="E2374" s="14"/>
      <c r="F2374" s="18"/>
      <c r="G2374" s="19"/>
      <c r="H2374" s="19"/>
    </row>
    <row r="2375" spans="1:8" s="3" customFormat="1" ht="12.75" customHeight="1">
      <c r="A2375" s="6"/>
      <c r="C2375" s="9"/>
      <c r="D2375" s="18"/>
      <c r="E2375" s="14"/>
      <c r="F2375" s="18"/>
      <c r="G2375" s="19"/>
      <c r="H2375" s="19"/>
    </row>
    <row r="2376" spans="1:8" s="3" customFormat="1" ht="12.75" customHeight="1">
      <c r="A2376" s="6"/>
      <c r="C2376" s="9"/>
      <c r="D2376" s="18"/>
      <c r="E2376" s="14"/>
      <c r="F2376" s="18"/>
      <c r="G2376" s="19"/>
      <c r="H2376" s="19"/>
    </row>
    <row r="2377" spans="1:8" s="3" customFormat="1" ht="12.75" customHeight="1">
      <c r="A2377" s="6"/>
      <c r="C2377" s="9"/>
      <c r="D2377" s="18"/>
      <c r="E2377" s="14"/>
      <c r="F2377" s="18"/>
      <c r="G2377" s="19"/>
      <c r="H2377" s="19"/>
    </row>
    <row r="2378" spans="1:8" s="3" customFormat="1" ht="12.75" customHeight="1">
      <c r="A2378" s="6"/>
      <c r="C2378" s="9"/>
      <c r="D2378" s="18"/>
      <c r="E2378" s="14"/>
      <c r="F2378" s="18"/>
      <c r="G2378" s="19"/>
      <c r="H2378" s="19"/>
    </row>
    <row r="2379" spans="1:8" s="3" customFormat="1" ht="12.75" customHeight="1">
      <c r="A2379" s="6"/>
      <c r="C2379" s="9"/>
      <c r="D2379" s="18"/>
      <c r="E2379" s="14"/>
      <c r="F2379" s="18"/>
      <c r="G2379" s="19"/>
      <c r="H2379" s="19"/>
    </row>
    <row r="2380" spans="1:8" s="3" customFormat="1" ht="12.75" customHeight="1">
      <c r="A2380" s="6"/>
      <c r="C2380" s="9"/>
      <c r="D2380" s="18"/>
      <c r="E2380" s="14"/>
      <c r="F2380" s="18"/>
      <c r="G2380" s="19"/>
      <c r="H2380" s="19"/>
    </row>
    <row r="2381" spans="1:8" s="3" customFormat="1" ht="12.75" customHeight="1">
      <c r="A2381" s="6"/>
      <c r="C2381" s="9"/>
      <c r="D2381" s="18"/>
      <c r="E2381" s="14"/>
      <c r="F2381" s="18"/>
      <c r="G2381" s="19"/>
      <c r="H2381" s="19"/>
    </row>
    <row r="2382" spans="1:8" s="3" customFormat="1" ht="12.75" customHeight="1">
      <c r="A2382" s="6"/>
      <c r="C2382" s="9"/>
      <c r="D2382" s="18"/>
      <c r="E2382" s="14"/>
      <c r="F2382" s="18"/>
      <c r="G2382" s="19"/>
      <c r="H2382" s="19"/>
    </row>
    <row r="2383" spans="1:8" s="3" customFormat="1" ht="12.75" customHeight="1">
      <c r="A2383" s="6"/>
      <c r="C2383" s="9"/>
      <c r="D2383" s="18"/>
      <c r="E2383" s="14"/>
      <c r="F2383" s="18"/>
      <c r="G2383" s="19"/>
      <c r="H2383" s="19"/>
    </row>
    <row r="2384" spans="1:8" s="3" customFormat="1" ht="12.75" customHeight="1">
      <c r="A2384" s="6"/>
      <c r="C2384" s="9"/>
      <c r="D2384" s="18"/>
      <c r="E2384" s="14"/>
      <c r="F2384" s="18"/>
      <c r="G2384" s="19"/>
      <c r="H2384" s="19"/>
    </row>
    <row r="2385" spans="1:8" s="3" customFormat="1" ht="12.75" customHeight="1">
      <c r="A2385" s="6"/>
      <c r="C2385" s="9"/>
      <c r="D2385" s="18"/>
      <c r="E2385" s="14"/>
      <c r="F2385" s="18"/>
      <c r="G2385" s="19"/>
      <c r="H2385" s="19"/>
    </row>
    <row r="2386" spans="1:8" s="3" customFormat="1" ht="12.75" customHeight="1">
      <c r="A2386" s="6"/>
      <c r="C2386" s="9"/>
      <c r="D2386" s="18"/>
      <c r="E2386" s="14"/>
      <c r="F2386" s="18"/>
      <c r="G2386" s="19"/>
      <c r="H2386" s="19"/>
    </row>
    <row r="2387" spans="1:8" s="3" customFormat="1" ht="12.75" customHeight="1">
      <c r="A2387" s="6"/>
      <c r="C2387" s="9"/>
      <c r="D2387" s="18"/>
      <c r="E2387" s="14"/>
      <c r="F2387" s="18"/>
      <c r="G2387" s="19"/>
      <c r="H2387" s="19"/>
    </row>
    <row r="2388" spans="1:8" s="3" customFormat="1" ht="12.75" customHeight="1">
      <c r="A2388" s="6"/>
      <c r="C2388" s="9"/>
      <c r="D2388" s="18"/>
      <c r="E2388" s="14"/>
      <c r="F2388" s="18"/>
      <c r="G2388" s="19"/>
      <c r="H2388" s="19"/>
    </row>
    <row r="2389" spans="1:8" s="3" customFormat="1" ht="12.75" customHeight="1">
      <c r="A2389" s="6"/>
      <c r="C2389" s="9"/>
      <c r="D2389" s="18"/>
      <c r="E2389" s="14"/>
      <c r="F2389" s="18"/>
      <c r="G2389" s="19"/>
      <c r="H2389" s="19"/>
    </row>
    <row r="2390" spans="1:8" s="3" customFormat="1" ht="12.75" customHeight="1">
      <c r="A2390" s="6"/>
      <c r="C2390" s="9"/>
      <c r="D2390" s="18"/>
      <c r="E2390" s="14"/>
      <c r="F2390" s="18"/>
      <c r="G2390" s="19"/>
      <c r="H2390" s="19"/>
    </row>
    <row r="2391" spans="1:8" s="3" customFormat="1" ht="12.75" customHeight="1">
      <c r="A2391" s="6"/>
      <c r="C2391" s="9"/>
      <c r="D2391" s="18"/>
      <c r="E2391" s="14"/>
      <c r="F2391" s="18"/>
      <c r="G2391" s="19"/>
      <c r="H2391" s="19"/>
    </row>
    <row r="2392" spans="1:8" s="3" customFormat="1" ht="12.75" customHeight="1">
      <c r="A2392" s="6"/>
      <c r="C2392" s="9"/>
      <c r="D2392" s="18"/>
      <c r="E2392" s="14"/>
      <c r="F2392" s="18"/>
      <c r="G2392" s="19"/>
      <c r="H2392" s="19"/>
    </row>
    <row r="2393" spans="1:8" s="3" customFormat="1" ht="12.75" customHeight="1">
      <c r="A2393" s="6"/>
      <c r="C2393" s="9"/>
      <c r="D2393" s="18"/>
      <c r="E2393" s="14"/>
      <c r="F2393" s="18"/>
      <c r="G2393" s="19"/>
      <c r="H2393" s="19"/>
    </row>
    <row r="2394" spans="1:8" s="3" customFormat="1" ht="12.75" customHeight="1">
      <c r="A2394" s="6"/>
      <c r="C2394" s="9"/>
      <c r="D2394" s="18"/>
      <c r="E2394" s="14"/>
      <c r="F2394" s="18"/>
      <c r="G2394" s="19"/>
      <c r="H2394" s="19"/>
    </row>
    <row r="2395" spans="1:8" s="3" customFormat="1" ht="12.75" customHeight="1">
      <c r="A2395" s="6"/>
      <c r="C2395" s="9"/>
      <c r="D2395" s="18"/>
      <c r="E2395" s="14"/>
      <c r="F2395" s="18"/>
      <c r="G2395" s="19"/>
      <c r="H2395" s="19"/>
    </row>
    <row r="2396" spans="1:8" s="3" customFormat="1" ht="12.75" customHeight="1">
      <c r="A2396" s="6"/>
      <c r="C2396" s="9"/>
      <c r="D2396" s="18"/>
      <c r="E2396" s="14"/>
      <c r="F2396" s="18"/>
      <c r="G2396" s="19"/>
      <c r="H2396" s="19"/>
    </row>
    <row r="2397" spans="1:8" s="3" customFormat="1" ht="12.75" customHeight="1">
      <c r="A2397" s="6"/>
      <c r="C2397" s="9"/>
      <c r="D2397" s="18"/>
      <c r="E2397" s="14"/>
      <c r="F2397" s="18"/>
      <c r="G2397" s="19"/>
      <c r="H2397" s="19"/>
    </row>
    <row r="2398" spans="1:8" s="3" customFormat="1" ht="12.75" customHeight="1">
      <c r="A2398" s="6"/>
      <c r="C2398" s="9"/>
      <c r="D2398" s="18"/>
      <c r="E2398" s="14"/>
      <c r="F2398" s="18"/>
      <c r="G2398" s="19"/>
      <c r="H2398" s="19"/>
    </row>
    <row r="2399" spans="1:8" s="3" customFormat="1" ht="12.75" customHeight="1">
      <c r="A2399" s="6"/>
      <c r="C2399" s="9"/>
      <c r="D2399" s="18"/>
      <c r="E2399" s="14"/>
      <c r="F2399" s="18"/>
      <c r="G2399" s="19"/>
      <c r="H2399" s="19"/>
    </row>
    <row r="2400" spans="1:8" s="3" customFormat="1" ht="12.75" customHeight="1">
      <c r="A2400" s="6"/>
      <c r="C2400" s="9"/>
      <c r="D2400" s="18"/>
      <c r="E2400" s="14"/>
      <c r="F2400" s="18"/>
      <c r="G2400" s="19"/>
      <c r="H2400" s="19"/>
    </row>
    <row r="2401" spans="1:8" s="3" customFormat="1" ht="12.75" customHeight="1">
      <c r="A2401" s="6"/>
      <c r="C2401" s="9"/>
      <c r="D2401" s="18"/>
      <c r="E2401" s="14"/>
      <c r="F2401" s="18"/>
      <c r="G2401" s="19"/>
      <c r="H2401" s="19"/>
    </row>
    <row r="2402" spans="1:8" s="3" customFormat="1" ht="12.75" customHeight="1">
      <c r="A2402" s="6"/>
      <c r="C2402" s="9"/>
      <c r="D2402" s="18"/>
      <c r="E2402" s="14"/>
      <c r="F2402" s="18"/>
      <c r="G2402" s="19"/>
      <c r="H2402" s="19"/>
    </row>
    <row r="2403" spans="1:8" s="3" customFormat="1" ht="12.75" customHeight="1">
      <c r="A2403" s="6"/>
      <c r="C2403" s="9"/>
      <c r="D2403" s="18"/>
      <c r="E2403" s="14"/>
      <c r="F2403" s="18"/>
      <c r="G2403" s="19"/>
      <c r="H2403" s="19"/>
    </row>
    <row r="2404" spans="1:8" s="3" customFormat="1" ht="12.75" customHeight="1">
      <c r="A2404" s="6"/>
      <c r="C2404" s="9"/>
      <c r="D2404" s="18"/>
      <c r="E2404" s="14"/>
      <c r="F2404" s="18"/>
      <c r="G2404" s="19"/>
      <c r="H2404" s="19"/>
    </row>
    <row r="2405" spans="1:8" s="3" customFormat="1" ht="12.75" customHeight="1">
      <c r="A2405" s="6"/>
      <c r="C2405" s="9"/>
      <c r="D2405" s="18"/>
      <c r="E2405" s="14"/>
      <c r="F2405" s="18"/>
      <c r="G2405" s="19"/>
      <c r="H2405" s="19"/>
    </row>
    <row r="2406" spans="1:8" s="3" customFormat="1" ht="12.75" customHeight="1">
      <c r="A2406" s="6"/>
      <c r="C2406" s="9"/>
      <c r="D2406" s="18"/>
      <c r="E2406" s="14"/>
      <c r="F2406" s="18"/>
      <c r="G2406" s="19"/>
      <c r="H2406" s="19"/>
    </row>
    <row r="2407" spans="1:8" s="3" customFormat="1" ht="12.75" customHeight="1">
      <c r="A2407" s="6"/>
      <c r="C2407" s="9"/>
      <c r="D2407" s="18"/>
      <c r="E2407" s="14"/>
      <c r="F2407" s="18"/>
      <c r="G2407" s="19"/>
      <c r="H2407" s="19"/>
    </row>
    <row r="2408" spans="1:8" s="3" customFormat="1" ht="12.75" customHeight="1">
      <c r="A2408" s="6"/>
      <c r="C2408" s="9"/>
      <c r="D2408" s="18"/>
      <c r="E2408" s="14"/>
      <c r="F2408" s="18"/>
      <c r="G2408" s="19"/>
      <c r="H2408" s="19"/>
    </row>
    <row r="2409" spans="1:8" s="3" customFormat="1" ht="12.75" customHeight="1">
      <c r="A2409" s="6"/>
      <c r="C2409" s="9"/>
      <c r="D2409" s="18"/>
      <c r="E2409" s="14"/>
      <c r="F2409" s="18"/>
      <c r="G2409" s="19"/>
      <c r="H2409" s="19"/>
    </row>
    <row r="2410" spans="1:8" s="3" customFormat="1" ht="12.75" customHeight="1">
      <c r="A2410" s="6"/>
      <c r="C2410" s="9"/>
      <c r="D2410" s="18"/>
      <c r="E2410" s="14"/>
      <c r="F2410" s="18"/>
      <c r="G2410" s="19"/>
      <c r="H2410" s="19"/>
    </row>
    <row r="2411" spans="1:8" s="3" customFormat="1" ht="12.75" customHeight="1">
      <c r="A2411" s="6"/>
      <c r="C2411" s="9"/>
      <c r="D2411" s="18"/>
      <c r="E2411" s="14"/>
      <c r="F2411" s="18"/>
      <c r="G2411" s="19"/>
      <c r="H2411" s="19"/>
    </row>
    <row r="2412" spans="1:8" s="3" customFormat="1" ht="12.75" customHeight="1">
      <c r="A2412" s="6"/>
      <c r="C2412" s="9"/>
      <c r="D2412" s="18"/>
      <c r="E2412" s="14"/>
      <c r="F2412" s="18"/>
      <c r="G2412" s="19"/>
      <c r="H2412" s="19"/>
    </row>
    <row r="2413" spans="1:8" s="3" customFormat="1" ht="12.75" customHeight="1">
      <c r="A2413" s="6"/>
      <c r="C2413" s="9"/>
      <c r="D2413" s="18"/>
      <c r="E2413" s="14"/>
      <c r="F2413" s="18"/>
      <c r="G2413" s="19"/>
      <c r="H2413" s="19"/>
    </row>
    <row r="2414" spans="1:8" s="3" customFormat="1" ht="12.75" customHeight="1">
      <c r="A2414" s="6"/>
      <c r="C2414" s="9"/>
      <c r="D2414" s="18"/>
      <c r="E2414" s="14"/>
      <c r="F2414" s="18"/>
      <c r="G2414" s="19"/>
      <c r="H2414" s="19"/>
    </row>
    <row r="2415" spans="1:8" s="3" customFormat="1" ht="12.75" customHeight="1">
      <c r="A2415" s="6"/>
      <c r="C2415" s="9"/>
      <c r="D2415" s="18"/>
      <c r="E2415" s="14"/>
      <c r="F2415" s="18"/>
      <c r="G2415" s="19"/>
      <c r="H2415" s="19"/>
    </row>
    <row r="2416" spans="1:8" s="3" customFormat="1" ht="12.75" customHeight="1">
      <c r="A2416" s="6"/>
      <c r="C2416" s="9"/>
      <c r="D2416" s="18"/>
      <c r="E2416" s="14"/>
      <c r="F2416" s="18"/>
      <c r="G2416" s="19"/>
      <c r="H2416" s="19"/>
    </row>
    <row r="2417" spans="1:8" s="3" customFormat="1" ht="12.75" customHeight="1">
      <c r="A2417" s="6"/>
      <c r="C2417" s="9"/>
      <c r="D2417" s="18"/>
      <c r="E2417" s="14"/>
      <c r="F2417" s="18"/>
      <c r="G2417" s="19"/>
      <c r="H2417" s="19"/>
    </row>
    <row r="2418" spans="1:8" s="3" customFormat="1" ht="12.75" customHeight="1">
      <c r="A2418" s="6"/>
      <c r="C2418" s="9"/>
      <c r="D2418" s="18"/>
      <c r="E2418" s="14"/>
      <c r="F2418" s="18"/>
      <c r="G2418" s="19"/>
      <c r="H2418" s="19"/>
    </row>
    <row r="2419" spans="1:8" s="3" customFormat="1" ht="12.75" customHeight="1">
      <c r="A2419" s="6"/>
      <c r="C2419" s="9"/>
      <c r="D2419" s="18"/>
      <c r="E2419" s="14"/>
      <c r="F2419" s="18"/>
      <c r="G2419" s="19"/>
      <c r="H2419" s="19"/>
    </row>
    <row r="2420" spans="1:8" s="3" customFormat="1" ht="12.75" customHeight="1">
      <c r="A2420" s="6"/>
      <c r="C2420" s="9"/>
      <c r="D2420" s="18"/>
      <c r="E2420" s="14"/>
      <c r="F2420" s="18"/>
      <c r="G2420" s="19"/>
      <c r="H2420" s="19"/>
    </row>
    <row r="2421" spans="1:8" s="3" customFormat="1" ht="12.75" customHeight="1">
      <c r="A2421" s="6"/>
      <c r="C2421" s="9"/>
      <c r="D2421" s="18"/>
      <c r="E2421" s="14"/>
      <c r="F2421" s="18"/>
      <c r="G2421" s="19"/>
      <c r="H2421" s="19"/>
    </row>
    <row r="2422" spans="1:8" s="3" customFormat="1" ht="12.75" customHeight="1">
      <c r="A2422" s="6"/>
      <c r="C2422" s="9"/>
      <c r="D2422" s="18"/>
      <c r="E2422" s="14"/>
      <c r="F2422" s="18"/>
      <c r="G2422" s="19"/>
      <c r="H2422" s="19"/>
    </row>
    <row r="2423" spans="1:8" s="3" customFormat="1" ht="12.75" customHeight="1">
      <c r="A2423" s="6"/>
      <c r="C2423" s="9"/>
      <c r="D2423" s="18"/>
      <c r="E2423" s="14"/>
      <c r="F2423" s="18"/>
      <c r="G2423" s="19"/>
      <c r="H2423" s="19"/>
    </row>
    <row r="2424" spans="1:8" s="3" customFormat="1" ht="12.75" customHeight="1">
      <c r="A2424" s="6"/>
      <c r="C2424" s="9"/>
      <c r="D2424" s="18"/>
      <c r="E2424" s="14"/>
      <c r="F2424" s="18"/>
      <c r="G2424" s="19"/>
      <c r="H2424" s="19"/>
    </row>
    <row r="2425" spans="1:8" s="3" customFormat="1" ht="12.75" customHeight="1">
      <c r="A2425" s="6"/>
      <c r="C2425" s="9"/>
      <c r="D2425" s="18"/>
      <c r="E2425" s="14"/>
      <c r="F2425" s="18"/>
      <c r="G2425" s="19"/>
      <c r="H2425" s="19"/>
    </row>
    <row r="2426" spans="1:8" s="3" customFormat="1" ht="12.75" customHeight="1">
      <c r="A2426" s="6"/>
      <c r="C2426" s="9"/>
      <c r="D2426" s="18"/>
      <c r="E2426" s="14"/>
      <c r="F2426" s="18"/>
      <c r="G2426" s="19"/>
      <c r="H2426" s="19"/>
    </row>
    <row r="2427" spans="1:8" s="3" customFormat="1" ht="12.75" customHeight="1">
      <c r="A2427" s="6"/>
      <c r="C2427" s="9"/>
      <c r="D2427" s="18"/>
      <c r="E2427" s="14"/>
      <c r="F2427" s="18"/>
      <c r="G2427" s="19"/>
      <c r="H2427" s="19"/>
    </row>
    <row r="2428" spans="1:8" s="3" customFormat="1" ht="12.75" customHeight="1">
      <c r="A2428" s="6"/>
      <c r="C2428" s="9"/>
      <c r="D2428" s="18"/>
      <c r="E2428" s="14"/>
      <c r="F2428" s="18"/>
      <c r="G2428" s="19"/>
      <c r="H2428" s="19"/>
    </row>
    <row r="2429" spans="1:8" s="3" customFormat="1" ht="12.75" customHeight="1">
      <c r="A2429" s="6"/>
      <c r="C2429" s="9"/>
      <c r="D2429" s="18"/>
      <c r="E2429" s="14"/>
      <c r="F2429" s="18"/>
      <c r="G2429" s="19"/>
      <c r="H2429" s="19"/>
    </row>
    <row r="2430" spans="1:8" s="3" customFormat="1" ht="12.75" customHeight="1">
      <c r="A2430" s="6"/>
      <c r="C2430" s="9"/>
      <c r="D2430" s="18"/>
      <c r="E2430" s="14"/>
      <c r="F2430" s="18"/>
      <c r="G2430" s="19"/>
      <c r="H2430" s="19"/>
    </row>
    <row r="2431" spans="1:8" s="3" customFormat="1" ht="12.75" customHeight="1">
      <c r="A2431" s="6"/>
      <c r="C2431" s="9"/>
      <c r="D2431" s="18"/>
      <c r="E2431" s="14"/>
      <c r="F2431" s="18"/>
      <c r="G2431" s="19"/>
      <c r="H2431" s="19"/>
    </row>
    <row r="2432" spans="1:8" s="3" customFormat="1" ht="12.75" customHeight="1">
      <c r="A2432" s="6"/>
      <c r="C2432" s="9"/>
      <c r="D2432" s="18"/>
      <c r="E2432" s="14"/>
      <c r="F2432" s="18"/>
      <c r="G2432" s="19"/>
      <c r="H2432" s="19"/>
    </row>
    <row r="2433" spans="1:8" s="3" customFormat="1" ht="12.75" customHeight="1">
      <c r="A2433" s="6"/>
      <c r="C2433" s="9"/>
      <c r="D2433" s="18"/>
      <c r="E2433" s="14"/>
      <c r="F2433" s="18"/>
      <c r="G2433" s="19"/>
      <c r="H2433" s="19"/>
    </row>
    <row r="2434" spans="1:8" s="3" customFormat="1" ht="12.75" customHeight="1">
      <c r="A2434" s="6"/>
      <c r="C2434" s="9"/>
      <c r="D2434" s="18"/>
      <c r="E2434" s="14"/>
      <c r="F2434" s="18"/>
      <c r="G2434" s="19"/>
      <c r="H2434" s="19"/>
    </row>
    <row r="2435" spans="1:8" s="3" customFormat="1" ht="12.75" customHeight="1">
      <c r="A2435" s="6"/>
      <c r="C2435" s="9"/>
      <c r="D2435" s="18"/>
      <c r="E2435" s="14"/>
      <c r="F2435" s="18"/>
      <c r="G2435" s="19"/>
      <c r="H2435" s="19"/>
    </row>
    <row r="2436" spans="1:8" s="3" customFormat="1" ht="12.75" customHeight="1">
      <c r="A2436" s="6"/>
      <c r="C2436" s="9"/>
      <c r="D2436" s="18"/>
      <c r="E2436" s="14"/>
      <c r="F2436" s="18"/>
      <c r="G2436" s="19"/>
      <c r="H2436" s="19"/>
    </row>
    <row r="2437" spans="1:8" s="3" customFormat="1" ht="12.75" customHeight="1">
      <c r="A2437" s="6"/>
      <c r="C2437" s="9"/>
      <c r="D2437" s="18"/>
      <c r="E2437" s="14"/>
      <c r="F2437" s="18"/>
      <c r="G2437" s="19"/>
      <c r="H2437" s="19"/>
    </row>
    <row r="2438" spans="1:8" s="3" customFormat="1" ht="12.75" customHeight="1">
      <c r="A2438" s="6"/>
      <c r="C2438" s="9"/>
      <c r="D2438" s="18"/>
      <c r="E2438" s="14"/>
      <c r="F2438" s="18"/>
      <c r="G2438" s="19"/>
      <c r="H2438" s="19"/>
    </row>
    <row r="2439" spans="1:8" s="3" customFormat="1" ht="12.75" customHeight="1">
      <c r="A2439" s="6"/>
      <c r="C2439" s="9"/>
      <c r="D2439" s="18"/>
      <c r="E2439" s="14"/>
      <c r="F2439" s="18"/>
      <c r="G2439" s="19"/>
      <c r="H2439" s="19"/>
    </row>
    <row r="2440" spans="1:8" s="3" customFormat="1" ht="12.75" customHeight="1">
      <c r="A2440" s="6"/>
      <c r="C2440" s="9"/>
      <c r="D2440" s="18"/>
      <c r="E2440" s="14"/>
      <c r="F2440" s="18"/>
      <c r="G2440" s="19"/>
      <c r="H2440" s="19"/>
    </row>
    <row r="2441" spans="1:8" s="3" customFormat="1" ht="12.75" customHeight="1">
      <c r="A2441" s="6"/>
      <c r="C2441" s="9"/>
      <c r="D2441" s="18"/>
      <c r="E2441" s="14"/>
      <c r="F2441" s="18"/>
      <c r="G2441" s="19"/>
      <c r="H2441" s="19"/>
    </row>
    <row r="2442" spans="1:8" s="3" customFormat="1" ht="12.75" customHeight="1">
      <c r="A2442" s="6"/>
      <c r="C2442" s="9"/>
      <c r="D2442" s="18"/>
      <c r="E2442" s="14"/>
      <c r="F2442" s="18"/>
      <c r="G2442" s="19"/>
      <c r="H2442" s="19"/>
    </row>
    <row r="2443" spans="1:8" s="3" customFormat="1" ht="12.75" customHeight="1">
      <c r="A2443" s="6"/>
      <c r="C2443" s="9"/>
      <c r="D2443" s="18"/>
      <c r="E2443" s="14"/>
      <c r="F2443" s="18"/>
      <c r="G2443" s="19"/>
      <c r="H2443" s="19"/>
    </row>
    <row r="2444" spans="1:8" s="3" customFormat="1" ht="12.75" customHeight="1">
      <c r="A2444" s="6"/>
      <c r="C2444" s="9"/>
      <c r="D2444" s="18"/>
      <c r="E2444" s="14"/>
      <c r="F2444" s="18"/>
      <c r="G2444" s="19"/>
      <c r="H2444" s="19"/>
    </row>
    <row r="2445" spans="1:8" s="3" customFormat="1" ht="12.75" customHeight="1">
      <c r="A2445" s="6"/>
      <c r="C2445" s="9"/>
      <c r="D2445" s="18"/>
      <c r="E2445" s="14"/>
      <c r="F2445" s="18"/>
      <c r="G2445" s="19"/>
      <c r="H2445" s="19"/>
    </row>
    <row r="2446" spans="1:8" s="3" customFormat="1" ht="12.75" customHeight="1">
      <c r="A2446" s="6"/>
      <c r="C2446" s="9"/>
      <c r="D2446" s="18"/>
      <c r="E2446" s="14"/>
      <c r="F2446" s="18"/>
      <c r="G2446" s="19"/>
      <c r="H2446" s="19"/>
    </row>
    <row r="2447" spans="1:8" s="3" customFormat="1" ht="12.75" customHeight="1">
      <c r="A2447" s="6"/>
      <c r="C2447" s="9"/>
      <c r="D2447" s="18"/>
      <c r="E2447" s="14"/>
      <c r="F2447" s="18"/>
      <c r="G2447" s="19"/>
      <c r="H2447" s="19"/>
    </row>
    <row r="2448" spans="1:8" s="3" customFormat="1" ht="12.75" customHeight="1">
      <c r="A2448" s="6"/>
      <c r="C2448" s="9"/>
      <c r="D2448" s="18"/>
      <c r="E2448" s="14"/>
      <c r="F2448" s="18"/>
      <c r="G2448" s="19"/>
      <c r="H2448" s="19"/>
    </row>
    <row r="2449" spans="1:8" s="3" customFormat="1" ht="12.75" customHeight="1">
      <c r="A2449" s="6"/>
      <c r="C2449" s="9"/>
      <c r="D2449" s="18"/>
      <c r="E2449" s="14"/>
      <c r="F2449" s="18"/>
      <c r="G2449" s="19"/>
      <c r="H2449" s="19"/>
    </row>
    <row r="2450" spans="1:8" s="3" customFormat="1" ht="12.75" customHeight="1">
      <c r="A2450" s="6"/>
      <c r="C2450" s="9"/>
      <c r="D2450" s="18"/>
      <c r="E2450" s="14"/>
      <c r="F2450" s="18"/>
      <c r="G2450" s="19"/>
      <c r="H2450" s="19"/>
    </row>
    <row r="2451" spans="1:8" s="3" customFormat="1" ht="12.75" customHeight="1">
      <c r="A2451" s="6"/>
      <c r="C2451" s="9"/>
      <c r="D2451" s="18"/>
      <c r="E2451" s="14"/>
      <c r="F2451" s="18"/>
      <c r="G2451" s="19"/>
      <c r="H2451" s="19"/>
    </row>
    <row r="2452" spans="1:8" s="3" customFormat="1" ht="12.75" customHeight="1">
      <c r="A2452" s="6"/>
      <c r="C2452" s="9"/>
      <c r="D2452" s="18"/>
      <c r="E2452" s="14"/>
      <c r="F2452" s="18"/>
      <c r="G2452" s="19"/>
      <c r="H2452" s="19"/>
    </row>
    <row r="2453" spans="1:8" s="3" customFormat="1" ht="12.75" customHeight="1">
      <c r="A2453" s="6"/>
      <c r="C2453" s="9"/>
      <c r="D2453" s="18"/>
      <c r="E2453" s="14"/>
      <c r="F2453" s="18"/>
      <c r="G2453" s="19"/>
      <c r="H2453" s="19"/>
    </row>
    <row r="2454" spans="1:8" s="3" customFormat="1" ht="12.75" customHeight="1">
      <c r="A2454" s="6"/>
      <c r="C2454" s="9"/>
      <c r="D2454" s="18"/>
      <c r="E2454" s="14"/>
      <c r="F2454" s="18"/>
      <c r="G2454" s="19"/>
      <c r="H2454" s="19"/>
    </row>
    <row r="2455" spans="1:8" s="3" customFormat="1" ht="12.75" customHeight="1">
      <c r="A2455" s="6"/>
      <c r="C2455" s="9"/>
      <c r="D2455" s="18"/>
      <c r="E2455" s="14"/>
      <c r="F2455" s="18"/>
      <c r="G2455" s="19"/>
      <c r="H2455" s="19"/>
    </row>
    <row r="2456" spans="1:8" s="3" customFormat="1" ht="12.75" customHeight="1">
      <c r="A2456" s="6"/>
      <c r="C2456" s="9"/>
      <c r="D2456" s="18"/>
      <c r="E2456" s="14"/>
      <c r="F2456" s="18"/>
      <c r="G2456" s="19"/>
      <c r="H2456" s="19"/>
    </row>
    <row r="2457" spans="1:8" s="3" customFormat="1" ht="12.75" customHeight="1">
      <c r="A2457" s="6"/>
      <c r="C2457" s="9"/>
      <c r="D2457" s="18"/>
      <c r="E2457" s="14"/>
      <c r="F2457" s="18"/>
      <c r="G2457" s="19"/>
      <c r="H2457" s="19"/>
    </row>
    <row r="2458" spans="1:8" s="3" customFormat="1" ht="12.75" customHeight="1">
      <c r="A2458" s="6"/>
      <c r="C2458" s="9"/>
      <c r="D2458" s="18"/>
      <c r="E2458" s="14"/>
      <c r="F2458" s="18"/>
      <c r="G2458" s="19"/>
      <c r="H2458" s="19"/>
    </row>
    <row r="2459" spans="1:8" s="3" customFormat="1" ht="12.75" customHeight="1">
      <c r="A2459" s="6"/>
      <c r="C2459" s="9"/>
      <c r="D2459" s="18"/>
      <c r="E2459" s="14"/>
      <c r="F2459" s="18"/>
      <c r="G2459" s="19"/>
      <c r="H2459" s="19"/>
    </row>
    <row r="2460" spans="1:8" s="3" customFormat="1" ht="12.75" customHeight="1">
      <c r="A2460" s="6"/>
      <c r="C2460" s="9"/>
      <c r="D2460" s="18"/>
      <c r="E2460" s="14"/>
      <c r="F2460" s="18"/>
      <c r="G2460" s="19"/>
      <c r="H2460" s="19"/>
    </row>
    <row r="2461" spans="1:8" s="3" customFormat="1" ht="12.75" customHeight="1">
      <c r="A2461" s="6"/>
      <c r="C2461" s="9"/>
      <c r="D2461" s="18"/>
      <c r="E2461" s="14"/>
      <c r="F2461" s="18"/>
      <c r="G2461" s="19"/>
      <c r="H2461" s="19"/>
    </row>
    <row r="2462" spans="1:8" s="3" customFormat="1" ht="12.75" customHeight="1">
      <c r="A2462" s="6"/>
      <c r="C2462" s="9"/>
      <c r="D2462" s="18"/>
      <c r="E2462" s="14"/>
      <c r="F2462" s="18"/>
      <c r="G2462" s="19"/>
      <c r="H2462" s="19"/>
    </row>
    <row r="2463" spans="1:8" s="3" customFormat="1" ht="12.75" customHeight="1">
      <c r="A2463" s="6"/>
      <c r="C2463" s="9"/>
      <c r="D2463" s="18"/>
      <c r="E2463" s="14"/>
      <c r="F2463" s="18"/>
      <c r="G2463" s="19"/>
      <c r="H2463" s="19"/>
    </row>
    <row r="2464" spans="1:8" s="3" customFormat="1" ht="12.75" customHeight="1">
      <c r="A2464" s="6"/>
      <c r="C2464" s="9"/>
      <c r="D2464" s="18"/>
      <c r="E2464" s="14"/>
      <c r="F2464" s="18"/>
      <c r="G2464" s="19"/>
      <c r="H2464" s="19"/>
    </row>
    <row r="2465" spans="1:8" s="3" customFormat="1" ht="12.75" customHeight="1">
      <c r="A2465" s="6"/>
      <c r="C2465" s="9"/>
      <c r="D2465" s="18"/>
      <c r="E2465" s="14"/>
      <c r="F2465" s="18"/>
      <c r="G2465" s="19"/>
      <c r="H2465" s="19"/>
    </row>
    <row r="2466" spans="1:8" s="3" customFormat="1" ht="12.75" customHeight="1">
      <c r="A2466" s="6"/>
      <c r="C2466" s="9"/>
      <c r="D2466" s="18"/>
      <c r="E2466" s="14"/>
      <c r="F2466" s="18"/>
      <c r="G2466" s="19"/>
      <c r="H2466" s="19"/>
    </row>
    <row r="2467" spans="1:8" s="3" customFormat="1" ht="12.75" customHeight="1">
      <c r="A2467" s="6"/>
      <c r="C2467" s="9"/>
      <c r="D2467" s="18"/>
      <c r="E2467" s="14"/>
      <c r="F2467" s="18"/>
      <c r="G2467" s="19"/>
      <c r="H2467" s="19"/>
    </row>
    <row r="2468" spans="1:8" s="3" customFormat="1" ht="12.75" customHeight="1">
      <c r="A2468" s="6"/>
      <c r="C2468" s="9"/>
      <c r="D2468" s="18"/>
      <c r="E2468" s="14"/>
      <c r="F2468" s="18"/>
      <c r="G2468" s="19"/>
      <c r="H2468" s="19"/>
    </row>
    <row r="2469" spans="1:8" s="3" customFormat="1" ht="12.75" customHeight="1">
      <c r="A2469" s="6"/>
      <c r="C2469" s="9"/>
      <c r="D2469" s="18"/>
      <c r="E2469" s="14"/>
      <c r="F2469" s="18"/>
      <c r="G2469" s="19"/>
      <c r="H2469" s="19"/>
    </row>
    <row r="2470" spans="1:8" s="3" customFormat="1" ht="12.75" customHeight="1">
      <c r="A2470" s="6"/>
      <c r="C2470" s="9"/>
      <c r="D2470" s="18"/>
      <c r="E2470" s="14"/>
      <c r="F2470" s="18"/>
      <c r="G2470" s="19"/>
      <c r="H2470" s="19"/>
    </row>
    <row r="2471" spans="1:8" s="3" customFormat="1" ht="12.75" customHeight="1">
      <c r="A2471" s="6"/>
      <c r="C2471" s="9"/>
      <c r="D2471" s="18"/>
      <c r="E2471" s="14"/>
      <c r="F2471" s="18"/>
      <c r="G2471" s="19"/>
      <c r="H2471" s="19"/>
    </row>
    <row r="2472" spans="1:8" s="3" customFormat="1" ht="12.75" customHeight="1">
      <c r="A2472" s="6"/>
      <c r="C2472" s="9"/>
      <c r="D2472" s="18"/>
      <c r="E2472" s="14"/>
      <c r="F2472" s="18"/>
      <c r="G2472" s="19"/>
      <c r="H2472" s="19"/>
    </row>
    <row r="2473" spans="1:8" s="3" customFormat="1" ht="12.75" customHeight="1">
      <c r="A2473" s="6"/>
      <c r="C2473" s="9"/>
      <c r="D2473" s="18"/>
      <c r="E2473" s="14"/>
      <c r="F2473" s="18"/>
      <c r="G2473" s="19"/>
      <c r="H2473" s="19"/>
    </row>
    <row r="2474" spans="1:8" s="3" customFormat="1" ht="12.75" customHeight="1">
      <c r="A2474" s="6"/>
      <c r="C2474" s="9"/>
      <c r="D2474" s="18"/>
      <c r="E2474" s="14"/>
      <c r="F2474" s="18"/>
      <c r="G2474" s="19"/>
      <c r="H2474" s="19"/>
    </row>
    <row r="2475" spans="1:8" s="3" customFormat="1" ht="12.75" customHeight="1">
      <c r="A2475" s="6"/>
      <c r="C2475" s="9"/>
      <c r="D2475" s="18"/>
      <c r="E2475" s="14"/>
      <c r="F2475" s="18"/>
      <c r="G2475" s="19"/>
      <c r="H2475" s="19"/>
    </row>
    <row r="2476" spans="1:8" s="3" customFormat="1" ht="12.75" customHeight="1">
      <c r="A2476" s="6"/>
      <c r="C2476" s="9"/>
      <c r="D2476" s="18"/>
      <c r="E2476" s="14"/>
      <c r="F2476" s="18"/>
      <c r="G2476" s="19"/>
      <c r="H2476" s="19"/>
    </row>
    <row r="2477" spans="1:8" s="3" customFormat="1" ht="12.75" customHeight="1">
      <c r="A2477" s="6"/>
      <c r="C2477" s="9"/>
      <c r="D2477" s="18"/>
      <c r="E2477" s="14"/>
      <c r="F2477" s="18"/>
      <c r="G2477" s="19"/>
      <c r="H2477" s="19"/>
    </row>
    <row r="2478" spans="1:8" s="3" customFormat="1" ht="12.75" customHeight="1">
      <c r="A2478" s="6"/>
      <c r="C2478" s="9"/>
      <c r="D2478" s="18"/>
      <c r="E2478" s="14"/>
      <c r="F2478" s="18"/>
      <c r="G2478" s="19"/>
      <c r="H2478" s="19"/>
    </row>
    <row r="2479" spans="1:8" s="3" customFormat="1" ht="12.75" customHeight="1">
      <c r="A2479" s="6"/>
      <c r="C2479" s="9"/>
      <c r="D2479" s="18"/>
      <c r="E2479" s="14"/>
      <c r="F2479" s="18"/>
      <c r="G2479" s="19"/>
      <c r="H2479" s="19"/>
    </row>
    <row r="2480" spans="1:8" s="3" customFormat="1" ht="12.75" customHeight="1">
      <c r="A2480" s="6"/>
      <c r="C2480" s="9"/>
      <c r="D2480" s="18"/>
      <c r="E2480" s="14"/>
      <c r="F2480" s="18"/>
      <c r="G2480" s="19"/>
      <c r="H2480" s="19"/>
    </row>
    <row r="2481" spans="1:8" s="3" customFormat="1" ht="12.75" customHeight="1">
      <c r="A2481" s="6"/>
      <c r="C2481" s="9"/>
      <c r="D2481" s="18"/>
      <c r="E2481" s="14"/>
      <c r="F2481" s="18"/>
      <c r="G2481" s="19"/>
      <c r="H2481" s="19"/>
    </row>
    <row r="2482" spans="1:8" s="3" customFormat="1" ht="12.75" customHeight="1">
      <c r="A2482" s="6"/>
      <c r="C2482" s="9"/>
      <c r="D2482" s="18"/>
      <c r="E2482" s="14"/>
      <c r="F2482" s="18"/>
      <c r="G2482" s="19"/>
      <c r="H2482" s="19"/>
    </row>
    <row r="2483" spans="1:8" s="3" customFormat="1" ht="12.75" customHeight="1">
      <c r="A2483" s="6"/>
      <c r="C2483" s="9"/>
      <c r="D2483" s="18"/>
      <c r="E2483" s="14"/>
      <c r="F2483" s="18"/>
      <c r="G2483" s="19"/>
      <c r="H2483" s="19"/>
    </row>
    <row r="2484" spans="1:8" s="3" customFormat="1" ht="12.75" customHeight="1">
      <c r="A2484" s="6"/>
      <c r="C2484" s="9"/>
      <c r="D2484" s="18"/>
      <c r="E2484" s="14"/>
      <c r="F2484" s="18"/>
      <c r="G2484" s="19"/>
      <c r="H2484" s="19"/>
    </row>
    <row r="2485" spans="1:8" s="3" customFormat="1" ht="12.75" customHeight="1">
      <c r="A2485" s="6"/>
      <c r="C2485" s="9"/>
      <c r="D2485" s="18"/>
      <c r="E2485" s="14"/>
      <c r="F2485" s="18"/>
      <c r="G2485" s="19"/>
      <c r="H2485" s="19"/>
    </row>
    <row r="2486" spans="1:8" s="3" customFormat="1" ht="12.75" customHeight="1">
      <c r="A2486" s="6"/>
      <c r="C2486" s="9"/>
      <c r="D2486" s="18"/>
      <c r="E2486" s="14"/>
      <c r="F2486" s="18"/>
      <c r="G2486" s="19"/>
      <c r="H2486" s="19"/>
    </row>
    <row r="2487" spans="1:8" s="3" customFormat="1" ht="12.75" customHeight="1">
      <c r="A2487" s="6"/>
      <c r="C2487" s="9"/>
      <c r="D2487" s="18"/>
      <c r="E2487" s="14"/>
      <c r="F2487" s="18"/>
      <c r="G2487" s="19"/>
      <c r="H2487" s="19"/>
    </row>
    <row r="2488" spans="1:8" s="3" customFormat="1" ht="12.75" customHeight="1">
      <c r="A2488" s="6"/>
      <c r="C2488" s="9"/>
      <c r="D2488" s="18"/>
      <c r="E2488" s="14"/>
      <c r="F2488" s="18"/>
      <c r="G2488" s="19"/>
      <c r="H2488" s="19"/>
    </row>
    <row r="2489" spans="1:8" s="3" customFormat="1" ht="12.75" customHeight="1">
      <c r="A2489" s="6"/>
      <c r="C2489" s="9"/>
      <c r="D2489" s="18"/>
      <c r="E2489" s="14"/>
      <c r="F2489" s="18"/>
      <c r="G2489" s="19"/>
      <c r="H2489" s="19"/>
    </row>
    <row r="2490" spans="1:8" s="3" customFormat="1" ht="12.75" customHeight="1">
      <c r="A2490" s="6"/>
      <c r="C2490" s="9"/>
      <c r="D2490" s="18"/>
      <c r="E2490" s="14"/>
      <c r="F2490" s="18"/>
      <c r="G2490" s="19"/>
      <c r="H2490" s="19"/>
    </row>
    <row r="2491" spans="1:8" s="3" customFormat="1" ht="12.75" customHeight="1">
      <c r="A2491" s="6"/>
      <c r="C2491" s="9"/>
      <c r="D2491" s="18"/>
      <c r="E2491" s="14"/>
      <c r="F2491" s="18"/>
      <c r="G2491" s="19"/>
      <c r="H2491" s="19"/>
    </row>
    <row r="2492" spans="1:8" s="3" customFormat="1" ht="12.75" customHeight="1">
      <c r="A2492" s="6"/>
      <c r="C2492" s="9"/>
      <c r="D2492" s="18"/>
      <c r="E2492" s="14"/>
      <c r="F2492" s="18"/>
      <c r="G2492" s="19"/>
      <c r="H2492" s="19"/>
    </row>
    <row r="2493" spans="1:8" s="3" customFormat="1" ht="12.75" customHeight="1">
      <c r="A2493" s="6"/>
      <c r="C2493" s="9"/>
      <c r="D2493" s="18"/>
      <c r="E2493" s="14"/>
      <c r="F2493" s="18"/>
      <c r="G2493" s="19"/>
      <c r="H2493" s="19"/>
    </row>
    <row r="2494" spans="1:8" s="3" customFormat="1" ht="12.75" customHeight="1">
      <c r="A2494" s="6"/>
      <c r="C2494" s="9"/>
      <c r="D2494" s="18"/>
      <c r="E2494" s="14"/>
      <c r="F2494" s="18"/>
      <c r="G2494" s="19"/>
      <c r="H2494" s="19"/>
    </row>
    <row r="2495" spans="1:8" s="3" customFormat="1" ht="12.75" customHeight="1">
      <c r="A2495" s="6"/>
      <c r="C2495" s="9"/>
      <c r="D2495" s="18"/>
      <c r="E2495" s="14"/>
      <c r="F2495" s="18"/>
      <c r="G2495" s="19"/>
      <c r="H2495" s="19"/>
    </row>
    <row r="2496" spans="1:8" s="3" customFormat="1" ht="12.75" customHeight="1">
      <c r="A2496" s="6"/>
      <c r="C2496" s="9"/>
      <c r="D2496" s="18"/>
      <c r="E2496" s="14"/>
      <c r="F2496" s="18"/>
      <c r="G2496" s="19"/>
      <c r="H2496" s="19"/>
    </row>
    <row r="2497" spans="1:8" s="3" customFormat="1" ht="12.75" customHeight="1">
      <c r="A2497" s="6"/>
      <c r="C2497" s="9"/>
      <c r="D2497" s="18"/>
      <c r="E2497" s="14"/>
      <c r="F2497" s="18"/>
      <c r="G2497" s="19"/>
      <c r="H2497" s="19"/>
    </row>
    <row r="2498" spans="1:8" s="3" customFormat="1" ht="12.75" customHeight="1">
      <c r="A2498" s="6"/>
      <c r="C2498" s="9"/>
      <c r="D2498" s="18"/>
      <c r="E2498" s="14"/>
      <c r="F2498" s="18"/>
      <c r="G2498" s="19"/>
      <c r="H2498" s="19"/>
    </row>
    <row r="2499" spans="1:8" s="3" customFormat="1" ht="12.75" customHeight="1">
      <c r="A2499" s="6"/>
      <c r="C2499" s="9"/>
      <c r="D2499" s="18"/>
      <c r="E2499" s="14"/>
      <c r="F2499" s="18"/>
      <c r="G2499" s="19"/>
      <c r="H2499" s="19"/>
    </row>
    <row r="2500" spans="1:8" s="3" customFormat="1" ht="12.75" customHeight="1">
      <c r="A2500" s="6"/>
      <c r="C2500" s="9"/>
      <c r="D2500" s="18"/>
      <c r="E2500" s="14"/>
      <c r="F2500" s="18"/>
      <c r="G2500" s="19"/>
      <c r="H2500" s="19"/>
    </row>
    <row r="2501" spans="1:8" s="3" customFormat="1" ht="12.75" customHeight="1">
      <c r="A2501" s="6"/>
      <c r="C2501" s="9"/>
      <c r="D2501" s="18"/>
      <c r="E2501" s="14"/>
      <c r="F2501" s="18"/>
      <c r="G2501" s="19"/>
      <c r="H2501" s="19"/>
    </row>
    <row r="2502" spans="1:8" s="3" customFormat="1" ht="12.75" customHeight="1">
      <c r="A2502" s="6"/>
      <c r="C2502" s="9"/>
      <c r="D2502" s="18"/>
      <c r="E2502" s="14"/>
      <c r="F2502" s="18"/>
      <c r="G2502" s="19"/>
      <c r="H2502" s="19"/>
    </row>
    <row r="2503" spans="1:8" s="3" customFormat="1" ht="12.75" customHeight="1">
      <c r="A2503" s="6"/>
      <c r="C2503" s="9"/>
      <c r="D2503" s="18"/>
      <c r="E2503" s="14"/>
      <c r="F2503" s="18"/>
      <c r="G2503" s="19"/>
      <c r="H2503" s="19"/>
    </row>
    <row r="2504" spans="1:8" s="3" customFormat="1" ht="12.75" customHeight="1">
      <c r="A2504" s="6"/>
      <c r="C2504" s="9"/>
      <c r="D2504" s="18"/>
      <c r="E2504" s="14"/>
      <c r="F2504" s="18"/>
      <c r="G2504" s="19"/>
      <c r="H2504" s="19"/>
    </row>
    <row r="2505" spans="1:8" s="3" customFormat="1" ht="12.75" customHeight="1">
      <c r="A2505" s="6"/>
      <c r="C2505" s="9"/>
      <c r="D2505" s="18"/>
      <c r="E2505" s="14"/>
      <c r="F2505" s="18"/>
      <c r="G2505" s="19"/>
      <c r="H2505" s="19"/>
    </row>
    <row r="2506" spans="1:8" s="3" customFormat="1" ht="12.75" customHeight="1">
      <c r="A2506" s="6"/>
      <c r="C2506" s="9"/>
      <c r="D2506" s="18"/>
      <c r="E2506" s="14"/>
      <c r="F2506" s="18"/>
      <c r="G2506" s="19"/>
      <c r="H2506" s="19"/>
    </row>
    <row r="2507" spans="1:8" s="3" customFormat="1" ht="12.75" customHeight="1">
      <c r="A2507" s="6"/>
      <c r="C2507" s="9"/>
      <c r="D2507" s="18"/>
      <c r="E2507" s="14"/>
      <c r="F2507" s="18"/>
      <c r="G2507" s="19"/>
      <c r="H2507" s="19"/>
    </row>
    <row r="2508" spans="1:8" s="3" customFormat="1" ht="12.75" customHeight="1">
      <c r="A2508" s="6"/>
      <c r="C2508" s="9"/>
      <c r="D2508" s="18"/>
      <c r="E2508" s="14"/>
      <c r="F2508" s="18"/>
      <c r="G2508" s="19"/>
      <c r="H2508" s="19"/>
    </row>
    <row r="2509" spans="1:8" s="3" customFormat="1" ht="12.75" customHeight="1">
      <c r="A2509" s="6"/>
      <c r="C2509" s="9"/>
      <c r="D2509" s="18"/>
      <c r="E2509" s="14"/>
      <c r="F2509" s="18"/>
      <c r="G2509" s="19"/>
      <c r="H2509" s="19"/>
    </row>
    <row r="2510" spans="1:8" s="3" customFormat="1" ht="12.75" customHeight="1">
      <c r="A2510" s="6"/>
      <c r="C2510" s="9"/>
      <c r="D2510" s="18"/>
      <c r="E2510" s="14"/>
      <c r="F2510" s="18"/>
      <c r="G2510" s="19"/>
      <c r="H2510" s="19"/>
    </row>
    <row r="2511" spans="1:8" s="3" customFormat="1" ht="12.75" customHeight="1">
      <c r="A2511" s="6"/>
      <c r="C2511" s="9"/>
      <c r="D2511" s="18"/>
      <c r="E2511" s="14"/>
      <c r="F2511" s="18"/>
      <c r="G2511" s="19"/>
      <c r="H2511" s="19"/>
    </row>
    <row r="2512" spans="1:8" s="3" customFormat="1" ht="12.75" customHeight="1">
      <c r="A2512" s="6"/>
      <c r="C2512" s="9"/>
      <c r="D2512" s="18"/>
      <c r="E2512" s="14"/>
      <c r="F2512" s="18"/>
      <c r="G2512" s="19"/>
      <c r="H2512" s="19"/>
    </row>
    <row r="2513" spans="1:8" s="3" customFormat="1" ht="12.75" customHeight="1">
      <c r="A2513" s="6"/>
      <c r="C2513" s="9"/>
      <c r="D2513" s="18"/>
      <c r="E2513" s="14"/>
      <c r="F2513" s="18"/>
      <c r="G2513" s="19"/>
      <c r="H2513" s="19"/>
    </row>
    <row r="2514" spans="1:8" s="3" customFormat="1" ht="12.75" customHeight="1">
      <c r="A2514" s="6"/>
      <c r="C2514" s="9"/>
      <c r="D2514" s="18"/>
      <c r="E2514" s="14"/>
      <c r="F2514" s="18"/>
      <c r="G2514" s="19"/>
      <c r="H2514" s="19"/>
    </row>
    <row r="2515" spans="1:8" s="3" customFormat="1" ht="12.75" customHeight="1">
      <c r="A2515" s="6"/>
      <c r="C2515" s="9"/>
      <c r="D2515" s="18"/>
      <c r="E2515" s="14"/>
      <c r="F2515" s="18"/>
      <c r="G2515" s="19"/>
      <c r="H2515" s="19"/>
    </row>
    <row r="2516" spans="1:8" s="3" customFormat="1" ht="12.75" customHeight="1">
      <c r="A2516" s="6"/>
      <c r="C2516" s="9"/>
      <c r="D2516" s="18"/>
      <c r="E2516" s="14"/>
      <c r="F2516" s="18"/>
      <c r="G2516" s="19"/>
      <c r="H2516" s="19"/>
    </row>
    <row r="2517" spans="1:8" s="3" customFormat="1" ht="12.75" customHeight="1">
      <c r="A2517" s="6"/>
      <c r="C2517" s="9"/>
      <c r="D2517" s="18"/>
      <c r="E2517" s="14"/>
      <c r="F2517" s="18"/>
      <c r="G2517" s="19"/>
      <c r="H2517" s="19"/>
    </row>
    <row r="2518" spans="1:8" s="3" customFormat="1" ht="12.75" customHeight="1">
      <c r="A2518" s="6"/>
      <c r="C2518" s="9"/>
      <c r="D2518" s="18"/>
      <c r="E2518" s="14"/>
      <c r="F2518" s="18"/>
      <c r="G2518" s="19"/>
      <c r="H2518" s="19"/>
    </row>
    <row r="2519" spans="1:8" s="3" customFormat="1" ht="12.75" customHeight="1">
      <c r="A2519" s="6"/>
      <c r="C2519" s="9"/>
      <c r="D2519" s="18"/>
      <c r="E2519" s="14"/>
      <c r="F2519" s="18"/>
      <c r="G2519" s="19"/>
      <c r="H2519" s="19"/>
    </row>
    <row r="2520" spans="1:8" s="3" customFormat="1" ht="12.75" customHeight="1">
      <c r="A2520" s="6"/>
      <c r="C2520" s="9"/>
      <c r="D2520" s="18"/>
      <c r="E2520" s="14"/>
      <c r="F2520" s="18"/>
      <c r="G2520" s="19"/>
      <c r="H2520" s="19"/>
    </row>
    <row r="2521" spans="1:8" s="3" customFormat="1" ht="12.75" customHeight="1">
      <c r="A2521" s="6"/>
      <c r="C2521" s="9"/>
      <c r="D2521" s="18"/>
      <c r="E2521" s="14"/>
      <c r="F2521" s="18"/>
      <c r="G2521" s="19"/>
      <c r="H2521" s="19"/>
    </row>
    <row r="2522" spans="1:8" s="3" customFormat="1" ht="12.75" customHeight="1">
      <c r="A2522" s="6"/>
      <c r="C2522" s="9"/>
      <c r="D2522" s="18"/>
      <c r="E2522" s="14"/>
      <c r="F2522" s="18"/>
      <c r="G2522" s="19"/>
      <c r="H2522" s="19"/>
    </row>
    <row r="2523" spans="1:8" s="3" customFormat="1" ht="12.75" customHeight="1">
      <c r="A2523" s="6"/>
      <c r="C2523" s="9"/>
      <c r="D2523" s="18"/>
      <c r="E2523" s="14"/>
      <c r="F2523" s="18"/>
      <c r="G2523" s="19"/>
      <c r="H2523" s="19"/>
    </row>
    <row r="2524" spans="1:8" s="3" customFormat="1" ht="12.75" customHeight="1">
      <c r="A2524" s="6"/>
      <c r="C2524" s="9"/>
      <c r="D2524" s="18"/>
      <c r="E2524" s="14"/>
      <c r="F2524" s="18"/>
      <c r="G2524" s="19"/>
      <c r="H2524" s="19"/>
    </row>
    <row r="2525" spans="1:8" s="3" customFormat="1" ht="12.75" customHeight="1">
      <c r="A2525" s="6"/>
      <c r="C2525" s="9"/>
      <c r="D2525" s="18"/>
      <c r="E2525" s="14"/>
      <c r="F2525" s="18"/>
      <c r="G2525" s="19"/>
      <c r="H2525" s="19"/>
    </row>
    <row r="2526" spans="1:8" s="3" customFormat="1" ht="12.75" customHeight="1">
      <c r="A2526" s="6"/>
      <c r="C2526" s="9"/>
      <c r="D2526" s="18"/>
      <c r="E2526" s="14"/>
      <c r="F2526" s="18"/>
      <c r="G2526" s="19"/>
      <c r="H2526" s="19"/>
    </row>
    <row r="2527" spans="1:8" s="3" customFormat="1" ht="12.75" customHeight="1">
      <c r="A2527" s="6"/>
      <c r="C2527" s="9"/>
      <c r="D2527" s="18"/>
      <c r="E2527" s="14"/>
      <c r="F2527" s="18"/>
      <c r="G2527" s="19"/>
      <c r="H2527" s="19"/>
    </row>
    <row r="2528" spans="1:8" s="3" customFormat="1" ht="12.75" customHeight="1">
      <c r="A2528" s="6"/>
      <c r="C2528" s="9"/>
      <c r="D2528" s="18"/>
      <c r="E2528" s="14"/>
      <c r="F2528" s="18"/>
      <c r="G2528" s="19"/>
      <c r="H2528" s="19"/>
    </row>
    <row r="2529" spans="1:8" s="3" customFormat="1" ht="12.75" customHeight="1">
      <c r="A2529" s="6"/>
      <c r="C2529" s="9"/>
      <c r="D2529" s="18"/>
      <c r="E2529" s="14"/>
      <c r="F2529" s="18"/>
      <c r="G2529" s="19"/>
      <c r="H2529" s="19"/>
    </row>
    <row r="2530" spans="1:8" s="3" customFormat="1" ht="12.75" customHeight="1">
      <c r="A2530" s="6"/>
      <c r="C2530" s="9"/>
      <c r="D2530" s="18"/>
      <c r="E2530" s="14"/>
      <c r="F2530" s="18"/>
      <c r="G2530" s="19"/>
      <c r="H2530" s="19"/>
    </row>
    <row r="2531" spans="1:8" s="3" customFormat="1" ht="12.75" customHeight="1">
      <c r="A2531" s="6"/>
      <c r="C2531" s="9"/>
      <c r="D2531" s="18"/>
      <c r="E2531" s="14"/>
      <c r="F2531" s="18"/>
      <c r="G2531" s="19"/>
      <c r="H2531" s="19"/>
    </row>
    <row r="2532" spans="1:8" s="3" customFormat="1" ht="12.75" customHeight="1">
      <c r="A2532" s="6"/>
      <c r="C2532" s="9"/>
      <c r="D2532" s="18"/>
      <c r="E2532" s="14"/>
      <c r="F2532" s="18"/>
      <c r="G2532" s="19"/>
      <c r="H2532" s="19"/>
    </row>
    <row r="2533" spans="1:8" s="3" customFormat="1" ht="12.75" customHeight="1">
      <c r="A2533" s="6"/>
      <c r="C2533" s="9"/>
      <c r="D2533" s="18"/>
      <c r="E2533" s="14"/>
      <c r="F2533" s="18"/>
      <c r="G2533" s="19"/>
      <c r="H2533" s="19"/>
    </row>
    <row r="2534" spans="1:8" s="3" customFormat="1" ht="12.75" customHeight="1">
      <c r="A2534" s="6"/>
      <c r="C2534" s="9"/>
      <c r="D2534" s="18"/>
      <c r="E2534" s="14"/>
      <c r="F2534" s="18"/>
      <c r="G2534" s="19"/>
      <c r="H2534" s="19"/>
    </row>
    <row r="2535" spans="1:8" s="3" customFormat="1" ht="12.75" customHeight="1">
      <c r="A2535" s="6"/>
      <c r="C2535" s="9"/>
      <c r="D2535" s="18"/>
      <c r="E2535" s="14"/>
      <c r="F2535" s="18"/>
      <c r="G2535" s="19"/>
      <c r="H2535" s="19"/>
    </row>
    <row r="2536" spans="1:8" s="3" customFormat="1" ht="12.75" customHeight="1">
      <c r="A2536" s="6"/>
      <c r="C2536" s="9"/>
      <c r="D2536" s="18"/>
      <c r="E2536" s="14"/>
      <c r="F2536" s="18"/>
      <c r="G2536" s="19"/>
      <c r="H2536" s="19"/>
    </row>
    <row r="2537" spans="1:8" s="3" customFormat="1" ht="12.75" customHeight="1">
      <c r="A2537" s="6"/>
      <c r="C2537" s="9"/>
      <c r="D2537" s="18"/>
      <c r="E2537" s="14"/>
      <c r="F2537" s="18"/>
      <c r="G2537" s="19"/>
      <c r="H2537" s="19"/>
    </row>
    <row r="2538" spans="1:8" s="3" customFormat="1" ht="12.75" customHeight="1">
      <c r="A2538" s="6"/>
      <c r="C2538" s="9"/>
      <c r="D2538" s="18"/>
      <c r="E2538" s="14"/>
      <c r="F2538" s="18"/>
      <c r="G2538" s="19"/>
      <c r="H2538" s="19"/>
    </row>
    <row r="2539" spans="1:8" s="3" customFormat="1" ht="12.75" customHeight="1">
      <c r="A2539" s="6"/>
      <c r="C2539" s="9"/>
      <c r="D2539" s="18"/>
      <c r="E2539" s="14"/>
      <c r="F2539" s="18"/>
      <c r="G2539" s="19"/>
      <c r="H2539" s="19"/>
    </row>
    <row r="2540" spans="1:8" s="3" customFormat="1" ht="12.75" customHeight="1">
      <c r="A2540" s="6"/>
      <c r="C2540" s="9"/>
      <c r="D2540" s="18"/>
      <c r="E2540" s="14"/>
      <c r="F2540" s="18"/>
      <c r="G2540" s="19"/>
      <c r="H2540" s="19"/>
    </row>
    <row r="2541" spans="1:8" s="3" customFormat="1" ht="12.75" customHeight="1">
      <c r="A2541" s="6"/>
      <c r="C2541" s="9"/>
      <c r="D2541" s="18"/>
      <c r="E2541" s="14"/>
      <c r="F2541" s="18"/>
      <c r="G2541" s="19"/>
      <c r="H2541" s="19"/>
    </row>
    <row r="2542" spans="1:8" s="3" customFormat="1" ht="12.75" customHeight="1">
      <c r="A2542" s="6"/>
      <c r="C2542" s="9"/>
      <c r="D2542" s="18"/>
      <c r="E2542" s="14"/>
      <c r="F2542" s="18"/>
      <c r="G2542" s="19"/>
      <c r="H2542" s="19"/>
    </row>
    <row r="2543" spans="1:8" s="3" customFormat="1" ht="12.75" customHeight="1">
      <c r="A2543" s="6"/>
      <c r="C2543" s="9"/>
      <c r="D2543" s="18"/>
      <c r="E2543" s="14"/>
      <c r="F2543" s="18"/>
      <c r="G2543" s="19"/>
      <c r="H2543" s="19"/>
    </row>
    <row r="2544" spans="1:8" s="3" customFormat="1" ht="12.75" customHeight="1">
      <c r="A2544" s="6"/>
      <c r="C2544" s="9"/>
      <c r="D2544" s="18"/>
      <c r="E2544" s="14"/>
      <c r="F2544" s="18"/>
      <c r="G2544" s="19"/>
      <c r="H2544" s="19"/>
    </row>
    <row r="2545" spans="1:8" s="3" customFormat="1" ht="12.75" customHeight="1">
      <c r="A2545" s="6"/>
      <c r="C2545" s="9"/>
      <c r="D2545" s="18"/>
      <c r="E2545" s="14"/>
      <c r="F2545" s="18"/>
      <c r="G2545" s="19"/>
      <c r="H2545" s="19"/>
    </row>
    <row r="2546" spans="1:8" s="3" customFormat="1" ht="12.75" customHeight="1">
      <c r="A2546" s="6"/>
      <c r="C2546" s="9"/>
      <c r="D2546" s="18"/>
      <c r="E2546" s="14"/>
      <c r="F2546" s="18"/>
      <c r="G2546" s="19"/>
      <c r="H2546" s="19"/>
    </row>
    <row r="2547" spans="1:8" s="3" customFormat="1" ht="12.75" customHeight="1">
      <c r="A2547" s="6"/>
      <c r="C2547" s="9"/>
      <c r="D2547" s="18"/>
      <c r="E2547" s="14"/>
      <c r="F2547" s="18"/>
      <c r="G2547" s="19"/>
      <c r="H2547" s="19"/>
    </row>
    <row r="2548" spans="1:8" s="3" customFormat="1" ht="12.75" customHeight="1">
      <c r="A2548" s="6"/>
      <c r="C2548" s="9"/>
      <c r="D2548" s="18"/>
      <c r="E2548" s="14"/>
      <c r="F2548" s="18"/>
      <c r="G2548" s="19"/>
      <c r="H2548" s="19"/>
    </row>
    <row r="2549" spans="1:8" s="3" customFormat="1" ht="12.75" customHeight="1">
      <c r="A2549" s="6"/>
      <c r="C2549" s="9"/>
      <c r="D2549" s="18"/>
      <c r="E2549" s="14"/>
      <c r="F2549" s="18"/>
      <c r="G2549" s="19"/>
      <c r="H2549" s="19"/>
    </row>
    <row r="2550" spans="1:8" s="3" customFormat="1" ht="12.75" customHeight="1">
      <c r="A2550" s="6"/>
      <c r="C2550" s="9"/>
      <c r="D2550" s="18"/>
      <c r="E2550" s="14"/>
      <c r="F2550" s="18"/>
      <c r="G2550" s="19"/>
      <c r="H2550" s="19"/>
    </row>
    <row r="2551" spans="1:8" s="3" customFormat="1" ht="12.75" customHeight="1">
      <c r="A2551" s="6"/>
      <c r="C2551" s="9"/>
      <c r="D2551" s="18"/>
      <c r="E2551" s="14"/>
      <c r="F2551" s="18"/>
      <c r="G2551" s="19"/>
      <c r="H2551" s="19"/>
    </row>
    <row r="2552" spans="1:8" s="3" customFormat="1" ht="12.75" customHeight="1">
      <c r="A2552" s="6"/>
      <c r="C2552" s="9"/>
      <c r="D2552" s="18"/>
      <c r="E2552" s="14"/>
      <c r="F2552" s="18"/>
      <c r="G2552" s="19"/>
      <c r="H2552" s="19"/>
    </row>
    <row r="2553" spans="1:8" s="3" customFormat="1" ht="12.75" customHeight="1">
      <c r="A2553" s="6"/>
      <c r="C2553" s="9"/>
      <c r="D2553" s="18"/>
      <c r="E2553" s="14"/>
      <c r="F2553" s="18"/>
      <c r="G2553" s="19"/>
      <c r="H2553" s="19"/>
    </row>
    <row r="2554" spans="1:8" s="3" customFormat="1" ht="12.75" customHeight="1">
      <c r="A2554" s="6"/>
      <c r="C2554" s="9"/>
      <c r="D2554" s="18"/>
      <c r="E2554" s="14"/>
      <c r="F2554" s="18"/>
      <c r="G2554" s="19"/>
      <c r="H2554" s="19"/>
    </row>
    <row r="2555" spans="1:8" s="3" customFormat="1" ht="12.75" customHeight="1">
      <c r="A2555" s="6"/>
      <c r="C2555" s="9"/>
      <c r="D2555" s="18"/>
      <c r="E2555" s="14"/>
      <c r="F2555" s="18"/>
      <c r="G2555" s="19"/>
      <c r="H2555" s="19"/>
    </row>
    <row r="2556" spans="1:8" s="3" customFormat="1" ht="12.75" customHeight="1">
      <c r="A2556" s="6"/>
      <c r="C2556" s="9"/>
      <c r="D2556" s="18"/>
      <c r="E2556" s="14"/>
      <c r="F2556" s="18"/>
      <c r="G2556" s="19"/>
      <c r="H2556" s="19"/>
    </row>
    <row r="2557" spans="1:8" s="3" customFormat="1" ht="12.75" customHeight="1">
      <c r="A2557" s="6"/>
      <c r="C2557" s="9"/>
      <c r="D2557" s="18"/>
      <c r="E2557" s="14"/>
      <c r="F2557" s="18"/>
      <c r="G2557" s="19"/>
      <c r="H2557" s="19"/>
    </row>
    <row r="2558" spans="1:8" s="3" customFormat="1" ht="12.75" customHeight="1">
      <c r="A2558" s="6"/>
      <c r="C2558" s="9"/>
      <c r="D2558" s="18"/>
      <c r="E2558" s="14"/>
      <c r="F2558" s="18"/>
      <c r="G2558" s="19"/>
      <c r="H2558" s="19"/>
    </row>
    <row r="2559" spans="1:8" s="3" customFormat="1" ht="12.75" customHeight="1">
      <c r="A2559" s="6"/>
      <c r="C2559" s="9"/>
      <c r="D2559" s="18"/>
      <c r="E2559" s="14"/>
      <c r="F2559" s="18"/>
      <c r="G2559" s="19"/>
      <c r="H2559" s="19"/>
    </row>
    <row r="2560" spans="1:8" s="3" customFormat="1" ht="12.75" customHeight="1">
      <c r="A2560" s="6"/>
      <c r="C2560" s="9"/>
      <c r="D2560" s="18"/>
      <c r="E2560" s="14"/>
      <c r="F2560" s="18"/>
      <c r="G2560" s="19"/>
      <c r="H2560" s="19"/>
    </row>
    <row r="2561" spans="1:8" s="3" customFormat="1" ht="12.75" customHeight="1">
      <c r="A2561" s="6"/>
      <c r="C2561" s="9"/>
      <c r="D2561" s="18"/>
      <c r="E2561" s="14"/>
      <c r="F2561" s="18"/>
      <c r="G2561" s="19"/>
      <c r="H2561" s="19"/>
    </row>
    <row r="2562" spans="1:8" s="3" customFormat="1" ht="12.75" customHeight="1">
      <c r="A2562" s="6"/>
      <c r="C2562" s="9"/>
      <c r="D2562" s="18"/>
      <c r="E2562" s="14"/>
      <c r="F2562" s="18"/>
      <c r="G2562" s="19"/>
      <c r="H2562" s="19"/>
    </row>
    <row r="2563" spans="1:8" s="3" customFormat="1" ht="12.75" customHeight="1">
      <c r="A2563" s="6"/>
      <c r="C2563" s="9"/>
      <c r="D2563" s="18"/>
      <c r="E2563" s="14"/>
      <c r="F2563" s="18"/>
      <c r="G2563" s="19"/>
      <c r="H2563" s="19"/>
    </row>
    <row r="2564" spans="1:8" s="3" customFormat="1" ht="12.75" customHeight="1">
      <c r="A2564" s="6"/>
      <c r="C2564" s="9"/>
      <c r="D2564" s="18"/>
      <c r="E2564" s="14"/>
      <c r="F2564" s="18"/>
      <c r="G2564" s="19"/>
      <c r="H2564" s="19"/>
    </row>
    <row r="2565" spans="1:8" s="3" customFormat="1" ht="12.75" customHeight="1">
      <c r="A2565" s="6"/>
      <c r="C2565" s="9"/>
      <c r="D2565" s="18"/>
      <c r="E2565" s="14"/>
      <c r="F2565" s="18"/>
      <c r="G2565" s="19"/>
      <c r="H2565" s="19"/>
    </row>
    <row r="2566" spans="1:8" s="3" customFormat="1" ht="12.75" customHeight="1">
      <c r="A2566" s="6"/>
      <c r="C2566" s="9"/>
      <c r="D2566" s="18"/>
      <c r="E2566" s="14"/>
      <c r="F2566" s="18"/>
      <c r="G2566" s="19"/>
      <c r="H2566" s="19"/>
    </row>
    <row r="2567" spans="1:8" s="3" customFormat="1" ht="12.75" customHeight="1">
      <c r="A2567" s="6"/>
      <c r="C2567" s="9"/>
      <c r="D2567" s="18"/>
      <c r="E2567" s="14"/>
      <c r="F2567" s="18"/>
      <c r="G2567" s="19"/>
      <c r="H2567" s="19"/>
    </row>
    <row r="2568" spans="1:8" s="3" customFormat="1" ht="12.75" customHeight="1">
      <c r="A2568" s="6"/>
      <c r="C2568" s="9"/>
      <c r="D2568" s="18"/>
      <c r="E2568" s="14"/>
      <c r="F2568" s="18"/>
      <c r="G2568" s="19"/>
      <c r="H2568" s="19"/>
    </row>
    <row r="2569" spans="1:8" s="3" customFormat="1" ht="12.75" customHeight="1">
      <c r="A2569" s="6"/>
      <c r="C2569" s="9"/>
      <c r="D2569" s="18"/>
      <c r="E2569" s="14"/>
      <c r="F2569" s="18"/>
      <c r="G2569" s="19"/>
      <c r="H2569" s="19"/>
    </row>
    <row r="2570" spans="1:8" s="3" customFormat="1" ht="12.75" customHeight="1">
      <c r="A2570" s="6"/>
      <c r="C2570" s="9"/>
      <c r="D2570" s="18"/>
      <c r="E2570" s="14"/>
      <c r="F2570" s="18"/>
      <c r="G2570" s="19"/>
      <c r="H2570" s="19"/>
    </row>
    <row r="2571" spans="1:8" s="3" customFormat="1" ht="12.75" customHeight="1">
      <c r="A2571" s="6"/>
      <c r="C2571" s="9"/>
      <c r="D2571" s="18"/>
      <c r="E2571" s="14"/>
      <c r="F2571" s="18"/>
      <c r="G2571" s="19"/>
      <c r="H2571" s="19"/>
    </row>
    <row r="2572" spans="1:8" s="3" customFormat="1" ht="12.75" customHeight="1">
      <c r="A2572" s="6"/>
      <c r="C2572" s="9"/>
      <c r="D2572" s="18"/>
      <c r="E2572" s="14"/>
      <c r="F2572" s="18"/>
      <c r="G2572" s="19"/>
      <c r="H2572" s="19"/>
    </row>
    <row r="2573" spans="1:8" s="3" customFormat="1" ht="12.75" customHeight="1">
      <c r="A2573" s="6"/>
      <c r="C2573" s="9"/>
      <c r="D2573" s="18"/>
      <c r="E2573" s="14"/>
      <c r="F2573" s="18"/>
      <c r="G2573" s="19"/>
      <c r="H2573" s="19"/>
    </row>
    <row r="2574" spans="1:8" s="3" customFormat="1" ht="12.75" customHeight="1">
      <c r="A2574" s="6"/>
      <c r="C2574" s="9"/>
      <c r="D2574" s="18"/>
      <c r="E2574" s="14"/>
      <c r="F2574" s="18"/>
      <c r="G2574" s="19"/>
      <c r="H2574" s="19"/>
    </row>
    <row r="2575" spans="1:8" s="3" customFormat="1" ht="12.75" customHeight="1">
      <c r="A2575" s="6"/>
      <c r="C2575" s="9"/>
      <c r="D2575" s="18"/>
      <c r="E2575" s="14"/>
      <c r="F2575" s="18"/>
      <c r="G2575" s="19"/>
      <c r="H2575" s="19"/>
    </row>
    <row r="2576" spans="1:8" s="3" customFormat="1" ht="12.75" customHeight="1">
      <c r="A2576" s="6"/>
      <c r="C2576" s="9"/>
      <c r="D2576" s="18"/>
      <c r="E2576" s="14"/>
      <c r="F2576" s="18"/>
      <c r="G2576" s="19"/>
      <c r="H2576" s="19"/>
    </row>
    <row r="2577" spans="1:8" s="3" customFormat="1" ht="12.75" customHeight="1">
      <c r="A2577" s="6"/>
      <c r="C2577" s="9"/>
      <c r="D2577" s="18"/>
      <c r="E2577" s="14"/>
      <c r="F2577" s="18"/>
      <c r="G2577" s="19"/>
      <c r="H2577" s="19"/>
    </row>
    <row r="2578" spans="1:8" s="3" customFormat="1" ht="12.75" customHeight="1">
      <c r="A2578" s="6"/>
      <c r="C2578" s="9"/>
      <c r="D2578" s="18"/>
      <c r="E2578" s="14"/>
      <c r="F2578" s="18"/>
      <c r="G2578" s="19"/>
      <c r="H2578" s="19"/>
    </row>
    <row r="2579" spans="1:8" s="3" customFormat="1" ht="12.75" customHeight="1">
      <c r="A2579" s="6"/>
      <c r="C2579" s="9"/>
      <c r="D2579" s="18"/>
      <c r="E2579" s="14"/>
      <c r="F2579" s="18"/>
      <c r="G2579" s="19"/>
      <c r="H2579" s="19"/>
    </row>
    <row r="2580" spans="1:8" s="3" customFormat="1" ht="12.75" customHeight="1">
      <c r="A2580" s="6"/>
      <c r="C2580" s="9"/>
      <c r="D2580" s="18"/>
      <c r="E2580" s="14"/>
      <c r="F2580" s="18"/>
      <c r="G2580" s="19"/>
      <c r="H2580" s="19"/>
    </row>
    <row r="2581" spans="1:8" s="3" customFormat="1" ht="12.75" customHeight="1">
      <c r="A2581" s="6"/>
      <c r="C2581" s="9"/>
      <c r="D2581" s="18"/>
      <c r="E2581" s="14"/>
      <c r="F2581" s="18"/>
      <c r="G2581" s="19"/>
      <c r="H2581" s="19"/>
    </row>
    <row r="2582" spans="1:8" s="3" customFormat="1" ht="12.75" customHeight="1">
      <c r="A2582" s="6"/>
      <c r="C2582" s="9"/>
      <c r="D2582" s="18"/>
      <c r="E2582" s="14"/>
      <c r="F2582" s="18"/>
      <c r="G2582" s="19"/>
      <c r="H2582" s="19"/>
    </row>
    <row r="2583" spans="1:8" s="3" customFormat="1" ht="12.75" customHeight="1">
      <c r="A2583" s="6"/>
      <c r="C2583" s="9"/>
      <c r="D2583" s="18"/>
      <c r="E2583" s="14"/>
      <c r="F2583" s="18"/>
      <c r="G2583" s="19"/>
      <c r="H2583" s="19"/>
    </row>
    <row r="2584" spans="1:8" s="3" customFormat="1" ht="12.75" customHeight="1">
      <c r="A2584" s="6"/>
      <c r="C2584" s="9"/>
      <c r="D2584" s="18"/>
      <c r="E2584" s="14"/>
      <c r="F2584" s="18"/>
      <c r="G2584" s="19"/>
      <c r="H2584" s="19"/>
    </row>
    <row r="2585" spans="1:8" s="3" customFormat="1" ht="12.75" customHeight="1">
      <c r="A2585" s="6"/>
      <c r="C2585" s="9"/>
      <c r="D2585" s="18"/>
      <c r="E2585" s="14"/>
      <c r="F2585" s="18"/>
      <c r="G2585" s="19"/>
      <c r="H2585" s="19"/>
    </row>
    <row r="2586" spans="1:8" s="3" customFormat="1" ht="12.75" customHeight="1">
      <c r="A2586" s="6"/>
      <c r="C2586" s="9"/>
      <c r="D2586" s="18"/>
      <c r="E2586" s="14"/>
      <c r="F2586" s="18"/>
      <c r="G2586" s="19"/>
      <c r="H2586" s="19"/>
    </row>
    <row r="2587" spans="1:8" s="3" customFormat="1" ht="12.75" customHeight="1">
      <c r="A2587" s="6"/>
      <c r="C2587" s="9"/>
      <c r="D2587" s="18"/>
      <c r="E2587" s="14"/>
      <c r="F2587" s="18"/>
      <c r="G2587" s="19"/>
      <c r="H2587" s="19"/>
    </row>
    <row r="2588" spans="1:8" s="3" customFormat="1" ht="12.75" customHeight="1">
      <c r="A2588" s="6"/>
      <c r="C2588" s="9"/>
      <c r="D2588" s="18"/>
      <c r="E2588" s="14"/>
      <c r="F2588" s="18"/>
      <c r="G2588" s="19"/>
      <c r="H2588" s="19"/>
    </row>
    <row r="2589" spans="1:8" s="3" customFormat="1" ht="12.75" customHeight="1">
      <c r="A2589" s="6"/>
      <c r="C2589" s="9"/>
      <c r="D2589" s="18"/>
      <c r="E2589" s="14"/>
      <c r="F2589" s="18"/>
      <c r="G2589" s="19"/>
      <c r="H2589" s="19"/>
    </row>
    <row r="2590" spans="1:8" s="3" customFormat="1" ht="12.75" customHeight="1">
      <c r="A2590" s="6"/>
      <c r="C2590" s="9"/>
      <c r="D2590" s="18"/>
      <c r="E2590" s="14"/>
      <c r="F2590" s="18"/>
      <c r="G2590" s="19"/>
      <c r="H2590" s="19"/>
    </row>
    <row r="2591" spans="1:8" s="3" customFormat="1" ht="12.75" customHeight="1">
      <c r="A2591" s="6"/>
      <c r="C2591" s="9"/>
      <c r="D2591" s="18"/>
      <c r="E2591" s="14"/>
      <c r="F2591" s="18"/>
      <c r="G2591" s="19"/>
      <c r="H2591" s="19"/>
    </row>
    <row r="2592" spans="1:8" s="3" customFormat="1" ht="12.75" customHeight="1">
      <c r="A2592" s="6"/>
      <c r="C2592" s="9"/>
      <c r="D2592" s="18"/>
      <c r="E2592" s="14"/>
      <c r="F2592" s="18"/>
      <c r="G2592" s="19"/>
      <c r="H2592" s="19"/>
    </row>
    <row r="2593" spans="1:8" s="3" customFormat="1" ht="12.75" customHeight="1">
      <c r="A2593" s="6"/>
      <c r="C2593" s="9"/>
      <c r="D2593" s="18"/>
      <c r="E2593" s="14"/>
      <c r="F2593" s="18"/>
      <c r="G2593" s="19"/>
      <c r="H2593" s="19"/>
    </row>
    <row r="2594" spans="1:8" s="3" customFormat="1" ht="12.75" customHeight="1">
      <c r="A2594" s="6"/>
      <c r="C2594" s="9"/>
      <c r="D2594" s="18"/>
      <c r="E2594" s="14"/>
      <c r="F2594" s="18"/>
      <c r="G2594" s="19"/>
      <c r="H2594" s="19"/>
    </row>
    <row r="2595" spans="1:8" s="3" customFormat="1" ht="12.75" customHeight="1">
      <c r="A2595" s="6"/>
      <c r="C2595" s="9"/>
      <c r="D2595" s="18"/>
      <c r="E2595" s="14"/>
      <c r="F2595" s="18"/>
      <c r="G2595" s="19"/>
      <c r="H2595" s="19"/>
    </row>
    <row r="2596" spans="1:8" s="3" customFormat="1" ht="12.75" customHeight="1">
      <c r="A2596" s="6"/>
      <c r="C2596" s="9"/>
      <c r="D2596" s="18"/>
      <c r="E2596" s="14"/>
      <c r="F2596" s="18"/>
      <c r="G2596" s="19"/>
      <c r="H2596" s="19"/>
    </row>
    <row r="2597" spans="1:8" s="3" customFormat="1" ht="12.75" customHeight="1">
      <c r="A2597" s="6"/>
      <c r="C2597" s="9"/>
      <c r="D2597" s="18"/>
      <c r="E2597" s="14"/>
      <c r="F2597" s="18"/>
      <c r="G2597" s="19"/>
      <c r="H2597" s="19"/>
    </row>
    <row r="2598" spans="1:8" s="3" customFormat="1" ht="12.75" customHeight="1">
      <c r="A2598" s="6"/>
      <c r="C2598" s="9"/>
      <c r="D2598" s="18"/>
      <c r="E2598" s="14"/>
      <c r="F2598" s="18"/>
      <c r="G2598" s="19"/>
      <c r="H2598" s="19"/>
    </row>
    <row r="2599" spans="1:8" s="3" customFormat="1" ht="12.75" customHeight="1">
      <c r="A2599" s="6"/>
      <c r="C2599" s="9"/>
      <c r="D2599" s="18"/>
      <c r="E2599" s="14"/>
      <c r="F2599" s="18"/>
      <c r="G2599" s="19"/>
      <c r="H2599" s="19"/>
    </row>
    <row r="2600" spans="1:8" s="3" customFormat="1" ht="12.75" customHeight="1">
      <c r="A2600" s="6"/>
      <c r="C2600" s="9"/>
      <c r="D2600" s="18"/>
      <c r="E2600" s="14"/>
      <c r="F2600" s="18"/>
      <c r="G2600" s="19"/>
      <c r="H2600" s="19"/>
    </row>
    <row r="2601" spans="1:8" s="3" customFormat="1" ht="12.75" customHeight="1">
      <c r="A2601" s="6"/>
      <c r="C2601" s="9"/>
      <c r="D2601" s="18"/>
      <c r="E2601" s="14"/>
      <c r="F2601" s="18"/>
      <c r="G2601" s="19"/>
      <c r="H2601" s="19"/>
    </row>
    <row r="2602" spans="1:8" s="3" customFormat="1" ht="12.75" customHeight="1">
      <c r="A2602" s="6"/>
      <c r="C2602" s="9"/>
      <c r="D2602" s="18"/>
      <c r="E2602" s="14"/>
      <c r="F2602" s="18"/>
      <c r="G2602" s="19"/>
      <c r="H2602" s="19"/>
    </row>
    <row r="2603" spans="1:8" s="3" customFormat="1" ht="12.75" customHeight="1">
      <c r="A2603" s="6"/>
      <c r="C2603" s="9"/>
      <c r="D2603" s="18"/>
      <c r="E2603" s="14"/>
      <c r="F2603" s="18"/>
      <c r="G2603" s="19"/>
      <c r="H2603" s="19"/>
    </row>
    <row r="2604" spans="1:8" s="3" customFormat="1" ht="12.75" customHeight="1">
      <c r="A2604" s="6"/>
      <c r="C2604" s="9"/>
      <c r="D2604" s="18"/>
      <c r="E2604" s="14"/>
      <c r="F2604" s="18"/>
      <c r="G2604" s="19"/>
      <c r="H2604" s="19"/>
    </row>
    <row r="2605" spans="1:8" s="3" customFormat="1" ht="12.75" customHeight="1">
      <c r="A2605" s="6"/>
      <c r="C2605" s="9"/>
      <c r="D2605" s="18"/>
      <c r="E2605" s="14"/>
      <c r="F2605" s="18"/>
      <c r="G2605" s="19"/>
      <c r="H2605" s="19"/>
    </row>
    <row r="2606" spans="1:8" s="3" customFormat="1" ht="12.75" customHeight="1">
      <c r="A2606" s="6"/>
      <c r="C2606" s="9"/>
      <c r="D2606" s="18"/>
      <c r="E2606" s="14"/>
      <c r="F2606" s="18"/>
      <c r="G2606" s="19"/>
      <c r="H2606" s="19"/>
    </row>
    <row r="2607" spans="1:8" s="3" customFormat="1" ht="12.75" customHeight="1">
      <c r="A2607" s="6"/>
      <c r="C2607" s="9"/>
      <c r="D2607" s="18"/>
      <c r="E2607" s="14"/>
      <c r="F2607" s="18"/>
      <c r="G2607" s="19"/>
      <c r="H2607" s="19"/>
    </row>
    <row r="2608" spans="1:8" s="3" customFormat="1" ht="12.75" customHeight="1">
      <c r="A2608" s="6"/>
      <c r="C2608" s="9"/>
      <c r="D2608" s="18"/>
      <c r="E2608" s="14"/>
      <c r="F2608" s="18"/>
      <c r="G2608" s="19"/>
      <c r="H2608" s="19"/>
    </row>
    <row r="2609" spans="1:8" s="3" customFormat="1" ht="12.75" customHeight="1">
      <c r="A2609" s="6"/>
      <c r="C2609" s="9"/>
      <c r="D2609" s="18"/>
      <c r="E2609" s="14"/>
      <c r="F2609" s="18"/>
      <c r="G2609" s="19"/>
      <c r="H2609" s="19"/>
    </row>
    <row r="2610" spans="1:8" s="3" customFormat="1" ht="12.75" customHeight="1">
      <c r="A2610" s="6"/>
      <c r="C2610" s="9"/>
      <c r="D2610" s="18"/>
      <c r="E2610" s="14"/>
      <c r="F2610" s="18"/>
      <c r="G2610" s="19"/>
      <c r="H2610" s="19"/>
    </row>
    <row r="2611" spans="1:8" s="3" customFormat="1" ht="12.75" customHeight="1">
      <c r="A2611" s="6"/>
      <c r="C2611" s="9"/>
      <c r="D2611" s="18"/>
      <c r="E2611" s="14"/>
      <c r="F2611" s="18"/>
      <c r="G2611" s="19"/>
      <c r="H2611" s="19"/>
    </row>
    <row r="2612" spans="1:8" s="3" customFormat="1" ht="12.75" customHeight="1">
      <c r="A2612" s="6"/>
      <c r="C2612" s="9"/>
      <c r="D2612" s="18"/>
      <c r="E2612" s="14"/>
      <c r="F2612" s="18"/>
      <c r="G2612" s="19"/>
      <c r="H2612" s="19"/>
    </row>
    <row r="2613" spans="1:8" s="3" customFormat="1" ht="12.75" customHeight="1">
      <c r="A2613" s="6"/>
      <c r="C2613" s="9"/>
      <c r="D2613" s="18"/>
      <c r="E2613" s="14"/>
      <c r="F2613" s="18"/>
      <c r="G2613" s="19"/>
      <c r="H2613" s="19"/>
    </row>
    <row r="2614" spans="1:8" s="3" customFormat="1" ht="12.75" customHeight="1">
      <c r="A2614" s="6"/>
      <c r="C2614" s="9"/>
      <c r="D2614" s="18"/>
      <c r="E2614" s="14"/>
      <c r="F2614" s="18"/>
      <c r="G2614" s="19"/>
      <c r="H2614" s="19"/>
    </row>
    <row r="2615" spans="1:8" s="3" customFormat="1" ht="12.75" customHeight="1">
      <c r="A2615" s="6"/>
      <c r="C2615" s="9"/>
      <c r="D2615" s="18"/>
      <c r="E2615" s="14"/>
      <c r="F2615" s="18"/>
      <c r="G2615" s="19"/>
      <c r="H2615" s="19"/>
    </row>
    <row r="2616" spans="1:8" s="3" customFormat="1" ht="12.75" customHeight="1">
      <c r="A2616" s="6"/>
      <c r="C2616" s="9"/>
      <c r="D2616" s="18"/>
      <c r="E2616" s="14"/>
      <c r="F2616" s="18"/>
      <c r="G2616" s="19"/>
      <c r="H2616" s="19"/>
    </row>
    <row r="2617" spans="1:8" s="3" customFormat="1" ht="12.75" customHeight="1">
      <c r="A2617" s="6"/>
      <c r="C2617" s="9"/>
      <c r="D2617" s="18"/>
      <c r="E2617" s="14"/>
      <c r="F2617" s="18"/>
      <c r="G2617" s="19"/>
      <c r="H2617" s="19"/>
    </row>
    <row r="2618" spans="1:8" s="3" customFormat="1" ht="12.75" customHeight="1">
      <c r="A2618" s="6"/>
      <c r="C2618" s="9"/>
      <c r="D2618" s="18"/>
      <c r="E2618" s="14"/>
      <c r="F2618" s="18"/>
      <c r="G2618" s="19"/>
      <c r="H2618" s="19"/>
    </row>
    <row r="2619" spans="1:8" s="3" customFormat="1" ht="12.75" customHeight="1">
      <c r="A2619" s="6"/>
      <c r="C2619" s="9"/>
      <c r="D2619" s="18"/>
      <c r="E2619" s="14"/>
      <c r="F2619" s="18"/>
      <c r="G2619" s="19"/>
      <c r="H2619" s="19"/>
    </row>
    <row r="2620" spans="1:8" s="3" customFormat="1" ht="12.75" customHeight="1">
      <c r="A2620" s="6"/>
      <c r="C2620" s="9"/>
      <c r="D2620" s="18"/>
      <c r="E2620" s="14"/>
      <c r="F2620" s="18"/>
      <c r="G2620" s="19"/>
      <c r="H2620" s="19"/>
    </row>
    <row r="2621" spans="1:8" s="3" customFormat="1" ht="12.75" customHeight="1">
      <c r="A2621" s="6"/>
      <c r="C2621" s="9"/>
      <c r="D2621" s="18"/>
      <c r="E2621" s="14"/>
      <c r="F2621" s="18"/>
      <c r="G2621" s="19"/>
      <c r="H2621" s="19"/>
    </row>
    <row r="2622" spans="1:8" s="3" customFormat="1" ht="12.75" customHeight="1">
      <c r="A2622" s="6"/>
      <c r="C2622" s="9"/>
      <c r="D2622" s="18"/>
      <c r="E2622" s="14"/>
      <c r="F2622" s="18"/>
      <c r="G2622" s="19"/>
      <c r="H2622" s="19"/>
    </row>
    <row r="2623" spans="1:8" s="3" customFormat="1" ht="12.75" customHeight="1">
      <c r="A2623" s="6"/>
      <c r="C2623" s="9"/>
      <c r="D2623" s="18"/>
      <c r="E2623" s="14"/>
      <c r="F2623" s="18"/>
      <c r="G2623" s="19"/>
      <c r="H2623" s="19"/>
    </row>
    <row r="2624" spans="1:8" s="3" customFormat="1" ht="12.75" customHeight="1">
      <c r="A2624" s="6"/>
      <c r="C2624" s="9"/>
      <c r="D2624" s="18"/>
      <c r="E2624" s="14"/>
      <c r="F2624" s="18"/>
      <c r="G2624" s="19"/>
      <c r="H2624" s="19"/>
    </row>
    <row r="2625" spans="1:8" s="3" customFormat="1" ht="12.75" customHeight="1">
      <c r="A2625" s="6"/>
      <c r="C2625" s="9"/>
      <c r="D2625" s="18"/>
      <c r="E2625" s="14"/>
      <c r="F2625" s="18"/>
      <c r="G2625" s="19"/>
      <c r="H2625" s="19"/>
    </row>
    <row r="2626" spans="1:8" s="3" customFormat="1" ht="12.75" customHeight="1">
      <c r="A2626" s="6"/>
      <c r="C2626" s="9"/>
      <c r="D2626" s="18"/>
      <c r="E2626" s="14"/>
      <c r="F2626" s="18"/>
      <c r="G2626" s="19"/>
      <c r="H2626" s="19"/>
    </row>
    <row r="2627" spans="1:8" s="3" customFormat="1" ht="12.75" customHeight="1">
      <c r="A2627" s="6"/>
      <c r="C2627" s="9"/>
      <c r="D2627" s="18"/>
      <c r="E2627" s="14"/>
      <c r="F2627" s="18"/>
      <c r="G2627" s="19"/>
      <c r="H2627" s="19"/>
    </row>
    <row r="2628" spans="1:8" s="3" customFormat="1" ht="12.75" customHeight="1">
      <c r="A2628" s="6"/>
      <c r="C2628" s="9"/>
      <c r="D2628" s="18"/>
      <c r="E2628" s="14"/>
      <c r="F2628" s="18"/>
      <c r="G2628" s="19"/>
      <c r="H2628" s="19"/>
    </row>
    <row r="2629" spans="1:8" s="3" customFormat="1" ht="12.75" customHeight="1">
      <c r="A2629" s="6"/>
      <c r="C2629" s="9"/>
      <c r="D2629" s="18"/>
      <c r="E2629" s="14"/>
      <c r="F2629" s="18"/>
      <c r="G2629" s="19"/>
      <c r="H2629" s="19"/>
    </row>
    <row r="2630" spans="1:8" s="3" customFormat="1" ht="12.75" customHeight="1">
      <c r="A2630" s="6"/>
      <c r="C2630" s="9"/>
      <c r="D2630" s="18"/>
      <c r="E2630" s="14"/>
      <c r="F2630" s="18"/>
      <c r="G2630" s="19"/>
      <c r="H2630" s="19"/>
    </row>
    <row r="2631" spans="1:8" s="3" customFormat="1" ht="12.75" customHeight="1">
      <c r="A2631" s="6"/>
      <c r="C2631" s="9"/>
      <c r="D2631" s="18"/>
      <c r="E2631" s="14"/>
      <c r="F2631" s="18"/>
      <c r="G2631" s="19"/>
      <c r="H2631" s="19"/>
    </row>
    <row r="2632" spans="1:8" s="3" customFormat="1" ht="12.75" customHeight="1">
      <c r="A2632" s="6"/>
      <c r="C2632" s="9"/>
      <c r="D2632" s="18"/>
      <c r="E2632" s="14"/>
      <c r="F2632" s="18"/>
      <c r="G2632" s="19"/>
      <c r="H2632" s="19"/>
    </row>
    <row r="2633" spans="1:8" s="3" customFormat="1" ht="12.75" customHeight="1">
      <c r="A2633" s="6"/>
      <c r="C2633" s="9"/>
      <c r="D2633" s="18"/>
      <c r="E2633" s="14"/>
      <c r="F2633" s="18"/>
      <c r="G2633" s="19"/>
      <c r="H2633" s="19"/>
    </row>
    <row r="2634" spans="1:8" s="3" customFormat="1" ht="12.75" customHeight="1">
      <c r="A2634" s="6"/>
      <c r="C2634" s="9"/>
      <c r="D2634" s="18"/>
      <c r="E2634" s="14"/>
      <c r="F2634" s="18"/>
      <c r="G2634" s="19"/>
      <c r="H2634" s="19"/>
    </row>
    <row r="2635" spans="1:8" s="3" customFormat="1" ht="12.75" customHeight="1">
      <c r="A2635" s="6"/>
      <c r="C2635" s="9"/>
      <c r="D2635" s="18"/>
      <c r="E2635" s="14"/>
      <c r="F2635" s="18"/>
      <c r="G2635" s="19"/>
      <c r="H2635" s="19"/>
    </row>
    <row r="2636" spans="1:8" s="3" customFormat="1" ht="12.75" customHeight="1">
      <c r="A2636" s="6"/>
      <c r="C2636" s="9"/>
      <c r="D2636" s="18"/>
      <c r="E2636" s="14"/>
      <c r="F2636" s="18"/>
      <c r="G2636" s="19"/>
      <c r="H2636" s="19"/>
    </row>
    <row r="2637" spans="1:8" s="3" customFormat="1" ht="12.75" customHeight="1">
      <c r="A2637" s="6"/>
      <c r="C2637" s="9"/>
      <c r="D2637" s="18"/>
      <c r="E2637" s="14"/>
      <c r="F2637" s="18"/>
      <c r="G2637" s="19"/>
      <c r="H2637" s="19"/>
    </row>
    <row r="2638" spans="1:8" s="3" customFormat="1" ht="12.75" customHeight="1">
      <c r="A2638" s="6"/>
      <c r="C2638" s="9"/>
      <c r="D2638" s="18"/>
      <c r="E2638" s="14"/>
      <c r="F2638" s="18"/>
      <c r="G2638" s="19"/>
      <c r="H2638" s="19"/>
    </row>
    <row r="2639" spans="1:8" s="3" customFormat="1" ht="12.75" customHeight="1">
      <c r="A2639" s="6"/>
      <c r="C2639" s="9"/>
      <c r="D2639" s="18"/>
      <c r="E2639" s="14"/>
      <c r="F2639" s="18"/>
      <c r="G2639" s="19"/>
      <c r="H2639" s="19"/>
    </row>
    <row r="2640" spans="1:8" s="3" customFormat="1" ht="12.75" customHeight="1">
      <c r="A2640" s="6"/>
      <c r="C2640" s="9"/>
      <c r="D2640" s="18"/>
      <c r="E2640" s="14"/>
      <c r="F2640" s="18"/>
      <c r="G2640" s="19"/>
      <c r="H2640" s="19"/>
    </row>
    <row r="2641" spans="1:8" s="3" customFormat="1" ht="12.75" customHeight="1">
      <c r="A2641" s="6"/>
      <c r="C2641" s="9"/>
      <c r="D2641" s="18"/>
      <c r="E2641" s="14"/>
      <c r="F2641" s="18"/>
      <c r="G2641" s="19"/>
      <c r="H2641" s="19"/>
    </row>
    <row r="2642" spans="1:8" s="3" customFormat="1" ht="12.75" customHeight="1">
      <c r="A2642" s="6"/>
      <c r="C2642" s="9"/>
      <c r="D2642" s="18"/>
      <c r="E2642" s="14"/>
      <c r="F2642" s="18"/>
      <c r="G2642" s="19"/>
      <c r="H2642" s="19"/>
    </row>
    <row r="2643" spans="1:8" s="3" customFormat="1" ht="12.75" customHeight="1">
      <c r="A2643" s="6"/>
      <c r="C2643" s="9"/>
      <c r="D2643" s="18"/>
      <c r="E2643" s="14"/>
      <c r="F2643" s="18"/>
      <c r="G2643" s="19"/>
      <c r="H2643" s="19"/>
    </row>
    <row r="2644" spans="1:8" s="3" customFormat="1" ht="12.75" customHeight="1">
      <c r="A2644" s="6"/>
      <c r="C2644" s="9"/>
      <c r="D2644" s="18"/>
      <c r="E2644" s="14"/>
      <c r="F2644" s="18"/>
      <c r="G2644" s="19"/>
      <c r="H2644" s="19"/>
    </row>
    <row r="2645" spans="1:8" s="3" customFormat="1" ht="12.75" customHeight="1">
      <c r="A2645" s="6"/>
      <c r="C2645" s="9"/>
      <c r="D2645" s="18"/>
      <c r="E2645" s="14"/>
      <c r="F2645" s="18"/>
      <c r="G2645" s="19"/>
      <c r="H2645" s="19"/>
    </row>
    <row r="2646" spans="1:8" s="3" customFormat="1" ht="12.75" customHeight="1">
      <c r="A2646" s="6"/>
      <c r="C2646" s="9"/>
      <c r="D2646" s="18"/>
      <c r="E2646" s="14"/>
      <c r="F2646" s="18"/>
      <c r="G2646" s="19"/>
      <c r="H2646" s="19"/>
    </row>
    <row r="2647" spans="1:8" s="3" customFormat="1" ht="12.75" customHeight="1">
      <c r="A2647" s="6"/>
      <c r="C2647" s="9"/>
      <c r="D2647" s="18"/>
      <c r="E2647" s="14"/>
      <c r="F2647" s="18"/>
      <c r="G2647" s="19"/>
      <c r="H2647" s="19"/>
    </row>
    <row r="2648" spans="1:8" s="3" customFormat="1" ht="12.75" customHeight="1">
      <c r="A2648" s="6"/>
      <c r="C2648" s="9"/>
      <c r="D2648" s="18"/>
      <c r="E2648" s="14"/>
      <c r="F2648" s="18"/>
      <c r="G2648" s="19"/>
      <c r="H2648" s="19"/>
    </row>
    <row r="2649" spans="1:8" s="3" customFormat="1" ht="12.75" customHeight="1">
      <c r="A2649" s="6"/>
      <c r="C2649" s="9"/>
      <c r="D2649" s="18"/>
      <c r="E2649" s="14"/>
      <c r="F2649" s="18"/>
      <c r="G2649" s="19"/>
      <c r="H2649" s="19"/>
    </row>
    <row r="2650" spans="1:8" s="3" customFormat="1" ht="12.75" customHeight="1">
      <c r="A2650" s="6"/>
      <c r="C2650" s="9"/>
      <c r="D2650" s="18"/>
      <c r="E2650" s="14"/>
      <c r="F2650" s="18"/>
      <c r="G2650" s="19"/>
      <c r="H2650" s="19"/>
    </row>
    <row r="2651" spans="1:8" s="3" customFormat="1" ht="12.75" customHeight="1">
      <c r="A2651" s="6"/>
      <c r="C2651" s="9"/>
      <c r="D2651" s="18"/>
      <c r="E2651" s="14"/>
      <c r="F2651" s="18"/>
      <c r="G2651" s="19"/>
      <c r="H2651" s="19"/>
    </row>
    <row r="2652" spans="1:8" s="3" customFormat="1" ht="12.75" customHeight="1">
      <c r="A2652" s="6"/>
      <c r="C2652" s="9"/>
      <c r="D2652" s="18"/>
      <c r="E2652" s="14"/>
      <c r="F2652" s="18"/>
      <c r="G2652" s="19"/>
      <c r="H2652" s="19"/>
    </row>
    <row r="2653" spans="1:8" s="3" customFormat="1" ht="12.75" customHeight="1">
      <c r="A2653" s="6"/>
      <c r="C2653" s="9"/>
      <c r="D2653" s="18"/>
      <c r="E2653" s="14"/>
      <c r="F2653" s="18"/>
      <c r="G2653" s="19"/>
      <c r="H2653" s="19"/>
    </row>
    <row r="2654" spans="1:8" s="3" customFormat="1" ht="12.75" customHeight="1">
      <c r="A2654" s="6"/>
      <c r="C2654" s="9"/>
      <c r="D2654" s="18"/>
      <c r="E2654" s="14"/>
      <c r="F2654" s="18"/>
      <c r="G2654" s="19"/>
      <c r="H2654" s="19"/>
    </row>
    <row r="2655" spans="1:8" s="3" customFormat="1" ht="12.75" customHeight="1">
      <c r="A2655" s="6"/>
      <c r="C2655" s="9"/>
      <c r="D2655" s="18"/>
      <c r="E2655" s="14"/>
      <c r="F2655" s="18"/>
      <c r="G2655" s="19"/>
      <c r="H2655" s="19"/>
    </row>
    <row r="2656" spans="1:8" s="3" customFormat="1" ht="12.75" customHeight="1">
      <c r="A2656" s="6"/>
      <c r="C2656" s="9"/>
      <c r="D2656" s="18"/>
      <c r="E2656" s="14"/>
      <c r="F2656" s="18"/>
      <c r="G2656" s="19"/>
      <c r="H2656" s="19"/>
    </row>
    <row r="2657" spans="1:8" s="3" customFormat="1" ht="12.75" customHeight="1">
      <c r="A2657" s="6"/>
      <c r="C2657" s="9"/>
      <c r="D2657" s="18"/>
      <c r="E2657" s="14"/>
      <c r="F2657" s="18"/>
      <c r="G2657" s="19"/>
      <c r="H2657" s="19"/>
    </row>
    <row r="2658" spans="1:8" s="3" customFormat="1" ht="12.75" customHeight="1">
      <c r="A2658" s="6"/>
      <c r="C2658" s="9"/>
      <c r="D2658" s="18"/>
      <c r="E2658" s="14"/>
      <c r="F2658" s="18"/>
      <c r="G2658" s="19"/>
      <c r="H2658" s="19"/>
    </row>
    <row r="2659" spans="1:8" s="3" customFormat="1" ht="12.75" customHeight="1">
      <c r="A2659" s="6"/>
      <c r="C2659" s="9"/>
      <c r="D2659" s="18"/>
      <c r="E2659" s="14"/>
      <c r="F2659" s="18"/>
      <c r="G2659" s="19"/>
      <c r="H2659" s="19"/>
    </row>
    <row r="2660" spans="1:8" s="3" customFormat="1" ht="12.75" customHeight="1">
      <c r="A2660" s="6"/>
      <c r="C2660" s="9"/>
      <c r="D2660" s="18"/>
      <c r="E2660" s="14"/>
      <c r="F2660" s="18"/>
      <c r="G2660" s="19"/>
      <c r="H2660" s="19"/>
    </row>
    <row r="2661" spans="1:8" s="3" customFormat="1" ht="12.75" customHeight="1">
      <c r="A2661" s="6"/>
      <c r="C2661" s="9"/>
      <c r="D2661" s="18"/>
      <c r="E2661" s="14"/>
      <c r="F2661" s="18"/>
      <c r="G2661" s="19"/>
      <c r="H2661" s="19"/>
    </row>
    <row r="2662" spans="1:8" s="3" customFormat="1" ht="12.75" customHeight="1">
      <c r="A2662" s="6"/>
      <c r="C2662" s="9"/>
      <c r="D2662" s="18"/>
      <c r="E2662" s="14"/>
      <c r="F2662" s="18"/>
      <c r="G2662" s="19"/>
      <c r="H2662" s="19"/>
    </row>
    <row r="2663" spans="1:8" s="3" customFormat="1" ht="12.75" customHeight="1">
      <c r="A2663" s="6"/>
      <c r="C2663" s="9"/>
      <c r="D2663" s="18"/>
      <c r="E2663" s="14"/>
      <c r="F2663" s="18"/>
      <c r="G2663" s="19"/>
      <c r="H2663" s="19"/>
    </row>
    <row r="2664" spans="1:8" s="3" customFormat="1" ht="12.75" customHeight="1">
      <c r="A2664" s="6"/>
      <c r="C2664" s="9"/>
      <c r="D2664" s="18"/>
      <c r="E2664" s="14"/>
      <c r="F2664" s="18"/>
      <c r="G2664" s="19"/>
      <c r="H2664" s="19"/>
    </row>
    <row r="2665" spans="1:8" s="3" customFormat="1" ht="12.75" customHeight="1">
      <c r="A2665" s="6"/>
      <c r="C2665" s="9"/>
      <c r="D2665" s="18"/>
      <c r="E2665" s="14"/>
      <c r="F2665" s="18"/>
      <c r="G2665" s="19"/>
      <c r="H2665" s="19"/>
    </row>
    <row r="2666" spans="1:8" s="3" customFormat="1" ht="12.75" customHeight="1">
      <c r="A2666" s="6"/>
      <c r="C2666" s="9"/>
      <c r="D2666" s="18"/>
      <c r="E2666" s="14"/>
      <c r="F2666" s="18"/>
      <c r="G2666" s="19"/>
      <c r="H2666" s="19"/>
    </row>
    <row r="2667" spans="1:8" s="3" customFormat="1" ht="12.75" customHeight="1">
      <c r="A2667" s="6"/>
      <c r="C2667" s="9"/>
      <c r="D2667" s="18"/>
      <c r="E2667" s="14"/>
      <c r="F2667" s="18"/>
      <c r="G2667" s="19"/>
      <c r="H2667" s="19"/>
    </row>
    <row r="2668" spans="1:8" s="3" customFormat="1" ht="12.75" customHeight="1">
      <c r="A2668" s="6"/>
      <c r="C2668" s="9"/>
      <c r="D2668" s="18"/>
      <c r="E2668" s="14"/>
      <c r="F2668" s="18"/>
      <c r="G2668" s="19"/>
      <c r="H2668" s="19"/>
    </row>
    <row r="2669" spans="1:8" s="3" customFormat="1" ht="12.75" customHeight="1">
      <c r="A2669" s="6"/>
      <c r="C2669" s="9"/>
      <c r="D2669" s="18"/>
      <c r="E2669" s="14"/>
      <c r="F2669" s="18"/>
      <c r="G2669" s="19"/>
      <c r="H2669" s="19"/>
    </row>
    <row r="2670" spans="1:8" s="3" customFormat="1" ht="12.75" customHeight="1">
      <c r="A2670" s="6"/>
      <c r="C2670" s="9"/>
      <c r="D2670" s="18"/>
      <c r="E2670" s="14"/>
      <c r="F2670" s="18"/>
      <c r="G2670" s="19"/>
      <c r="H2670" s="19"/>
    </row>
    <row r="2671" spans="1:8" s="3" customFormat="1" ht="12.75" customHeight="1">
      <c r="A2671" s="6"/>
      <c r="C2671" s="9"/>
      <c r="D2671" s="18"/>
      <c r="E2671" s="14"/>
      <c r="F2671" s="18"/>
      <c r="G2671" s="19"/>
      <c r="H2671" s="19"/>
    </row>
    <row r="2672" spans="1:8" s="3" customFormat="1" ht="12.75" customHeight="1">
      <c r="A2672" s="6"/>
      <c r="C2672" s="9"/>
      <c r="D2672" s="18"/>
      <c r="E2672" s="14"/>
      <c r="F2672" s="18"/>
      <c r="G2672" s="19"/>
      <c r="H2672" s="19"/>
    </row>
    <row r="2673" spans="1:8" s="3" customFormat="1" ht="12.75" customHeight="1">
      <c r="A2673" s="6"/>
      <c r="C2673" s="9"/>
      <c r="D2673" s="18"/>
      <c r="E2673" s="14"/>
      <c r="F2673" s="18"/>
      <c r="G2673" s="19"/>
      <c r="H2673" s="19"/>
    </row>
    <row r="2674" spans="1:8" s="3" customFormat="1" ht="12.75" customHeight="1">
      <c r="A2674" s="6"/>
      <c r="C2674" s="9"/>
      <c r="D2674" s="18"/>
      <c r="E2674" s="14"/>
      <c r="F2674" s="18"/>
      <c r="G2674" s="19"/>
      <c r="H2674" s="19"/>
    </row>
    <row r="2675" spans="1:8" s="3" customFormat="1" ht="12.75" customHeight="1">
      <c r="A2675" s="6"/>
      <c r="C2675" s="9"/>
      <c r="D2675" s="18"/>
      <c r="E2675" s="14"/>
      <c r="F2675" s="18"/>
      <c r="G2675" s="19"/>
      <c r="H2675" s="19"/>
    </row>
    <row r="2676" spans="1:8" s="3" customFormat="1" ht="12.75" customHeight="1">
      <c r="A2676" s="6"/>
      <c r="C2676" s="9"/>
      <c r="D2676" s="18"/>
      <c r="E2676" s="14"/>
      <c r="F2676" s="18"/>
      <c r="G2676" s="19"/>
      <c r="H2676" s="19"/>
    </row>
    <row r="2677" spans="1:8" s="3" customFormat="1" ht="12.75" customHeight="1">
      <c r="A2677" s="6"/>
      <c r="C2677" s="9"/>
      <c r="D2677" s="18"/>
      <c r="E2677" s="14"/>
      <c r="F2677" s="18"/>
      <c r="G2677" s="19"/>
      <c r="H2677" s="19"/>
    </row>
    <row r="2678" spans="1:8" s="3" customFormat="1" ht="12.75" customHeight="1">
      <c r="A2678" s="6"/>
      <c r="C2678" s="9"/>
      <c r="D2678" s="18"/>
      <c r="E2678" s="14"/>
      <c r="F2678" s="18"/>
      <c r="G2678" s="19"/>
      <c r="H2678" s="19"/>
    </row>
    <row r="2679" spans="1:8" s="3" customFormat="1" ht="12.75" customHeight="1">
      <c r="A2679" s="6"/>
      <c r="C2679" s="9"/>
      <c r="D2679" s="18"/>
      <c r="E2679" s="14"/>
      <c r="F2679" s="18"/>
      <c r="G2679" s="19"/>
      <c r="H2679" s="19"/>
    </row>
    <row r="2680" spans="1:8" s="3" customFormat="1" ht="12.75" customHeight="1">
      <c r="A2680" s="6"/>
      <c r="C2680" s="9"/>
      <c r="D2680" s="18"/>
      <c r="E2680" s="14"/>
      <c r="F2680" s="18"/>
      <c r="G2680" s="19"/>
      <c r="H2680" s="19"/>
    </row>
    <row r="2681" spans="1:8" s="3" customFormat="1" ht="12.75" customHeight="1">
      <c r="A2681" s="6"/>
      <c r="C2681" s="9"/>
      <c r="D2681" s="18"/>
      <c r="E2681" s="14"/>
      <c r="F2681" s="18"/>
      <c r="G2681" s="19"/>
      <c r="H2681" s="19"/>
    </row>
    <row r="2682" spans="1:8" s="3" customFormat="1" ht="12.75" customHeight="1">
      <c r="A2682" s="6"/>
      <c r="C2682" s="9"/>
      <c r="D2682" s="18"/>
      <c r="E2682" s="14"/>
      <c r="F2682" s="18"/>
      <c r="G2682" s="19"/>
      <c r="H2682" s="19"/>
    </row>
    <row r="2683" spans="1:8" s="3" customFormat="1" ht="12.75" customHeight="1">
      <c r="A2683" s="6"/>
      <c r="C2683" s="9"/>
      <c r="D2683" s="18"/>
      <c r="E2683" s="14"/>
      <c r="F2683" s="18"/>
      <c r="G2683" s="19"/>
      <c r="H2683" s="19"/>
    </row>
    <row r="2684" spans="1:8" s="3" customFormat="1" ht="12.75" customHeight="1">
      <c r="A2684" s="6"/>
      <c r="C2684" s="9"/>
      <c r="D2684" s="18"/>
      <c r="E2684" s="14"/>
      <c r="F2684" s="18"/>
      <c r="G2684" s="19"/>
      <c r="H2684" s="19"/>
    </row>
    <row r="2685" spans="1:8" s="3" customFormat="1" ht="12.75" customHeight="1">
      <c r="A2685" s="6"/>
      <c r="C2685" s="9"/>
      <c r="D2685" s="18"/>
      <c r="E2685" s="14"/>
      <c r="F2685" s="18"/>
      <c r="G2685" s="19"/>
      <c r="H2685" s="19"/>
    </row>
    <row r="2686" spans="1:8" s="3" customFormat="1" ht="12.75" customHeight="1">
      <c r="A2686" s="6"/>
      <c r="C2686" s="9"/>
      <c r="D2686" s="18"/>
      <c r="E2686" s="14"/>
      <c r="F2686" s="18"/>
      <c r="G2686" s="19"/>
      <c r="H2686" s="19"/>
    </row>
    <row r="2687" spans="1:8" s="3" customFormat="1" ht="12.75" customHeight="1">
      <c r="A2687" s="6"/>
      <c r="C2687" s="9"/>
      <c r="D2687" s="18"/>
      <c r="E2687" s="14"/>
      <c r="F2687" s="18"/>
      <c r="G2687" s="19"/>
      <c r="H2687" s="19"/>
    </row>
    <row r="2688" spans="1:8" s="3" customFormat="1" ht="12.75" customHeight="1">
      <c r="A2688" s="6"/>
      <c r="C2688" s="9"/>
      <c r="D2688" s="18"/>
      <c r="E2688" s="14"/>
      <c r="F2688" s="18"/>
      <c r="G2688" s="19"/>
      <c r="H2688" s="19"/>
    </row>
    <row r="2689" spans="1:8" s="3" customFormat="1" ht="12.75" customHeight="1">
      <c r="A2689" s="6"/>
      <c r="C2689" s="9"/>
      <c r="D2689" s="18"/>
      <c r="E2689" s="14"/>
      <c r="F2689" s="18"/>
      <c r="G2689" s="19"/>
      <c r="H2689" s="19"/>
    </row>
    <row r="2690" spans="1:8" s="3" customFormat="1" ht="12.75" customHeight="1">
      <c r="A2690" s="6"/>
      <c r="C2690" s="9"/>
      <c r="D2690" s="18"/>
      <c r="E2690" s="14"/>
      <c r="F2690" s="18"/>
      <c r="G2690" s="19"/>
      <c r="H2690" s="19"/>
    </row>
    <row r="2691" spans="1:8" s="3" customFormat="1" ht="12.75" customHeight="1">
      <c r="A2691" s="6"/>
      <c r="C2691" s="9"/>
      <c r="D2691" s="18"/>
      <c r="E2691" s="14"/>
      <c r="F2691" s="18"/>
      <c r="G2691" s="19"/>
      <c r="H2691" s="19"/>
    </row>
    <row r="2692" spans="1:8" s="3" customFormat="1" ht="12.75" customHeight="1">
      <c r="A2692" s="6"/>
      <c r="C2692" s="9"/>
      <c r="D2692" s="18"/>
      <c r="E2692" s="14"/>
      <c r="F2692" s="18"/>
      <c r="G2692" s="19"/>
      <c r="H2692" s="19"/>
    </row>
    <row r="2693" spans="1:8" s="3" customFormat="1" ht="12.75" customHeight="1">
      <c r="A2693" s="6"/>
      <c r="C2693" s="9"/>
      <c r="D2693" s="18"/>
      <c r="E2693" s="14"/>
      <c r="F2693" s="18"/>
      <c r="G2693" s="19"/>
      <c r="H2693" s="19"/>
    </row>
    <row r="2694" spans="1:8" s="3" customFormat="1" ht="12.75" customHeight="1">
      <c r="A2694" s="6"/>
      <c r="C2694" s="9"/>
      <c r="D2694" s="18"/>
      <c r="E2694" s="14"/>
      <c r="F2694" s="18"/>
      <c r="G2694" s="19"/>
      <c r="H2694" s="19"/>
    </row>
    <row r="2695" spans="1:8" s="3" customFormat="1" ht="12.75" customHeight="1">
      <c r="A2695" s="6"/>
      <c r="C2695" s="9"/>
      <c r="D2695" s="18"/>
      <c r="E2695" s="14"/>
      <c r="F2695" s="18"/>
      <c r="G2695" s="19"/>
      <c r="H2695" s="19"/>
    </row>
    <row r="2696" spans="1:8" s="3" customFormat="1" ht="12.75" customHeight="1">
      <c r="A2696" s="6"/>
      <c r="C2696" s="9"/>
      <c r="D2696" s="18"/>
      <c r="E2696" s="14"/>
      <c r="F2696" s="18"/>
      <c r="G2696" s="19"/>
      <c r="H2696" s="19"/>
    </row>
    <row r="2697" spans="1:8" s="3" customFormat="1" ht="12.75" customHeight="1">
      <c r="A2697" s="6"/>
      <c r="C2697" s="9"/>
      <c r="D2697" s="18"/>
      <c r="E2697" s="14"/>
      <c r="F2697" s="18"/>
      <c r="G2697" s="19"/>
      <c r="H2697" s="19"/>
    </row>
    <row r="2698" spans="1:8" s="3" customFormat="1" ht="12.75" customHeight="1">
      <c r="A2698" s="6"/>
      <c r="C2698" s="9"/>
      <c r="D2698" s="18"/>
      <c r="E2698" s="14"/>
      <c r="F2698" s="18"/>
      <c r="G2698" s="19"/>
      <c r="H2698" s="19"/>
    </row>
    <row r="2699" spans="1:8" s="3" customFormat="1" ht="12.75" customHeight="1">
      <c r="A2699" s="6"/>
      <c r="C2699" s="9"/>
      <c r="D2699" s="18"/>
      <c r="E2699" s="14"/>
      <c r="F2699" s="18"/>
      <c r="G2699" s="19"/>
      <c r="H2699" s="19"/>
    </row>
    <row r="2700" spans="1:8" s="3" customFormat="1" ht="12.75" customHeight="1">
      <c r="A2700" s="6"/>
      <c r="C2700" s="9"/>
      <c r="D2700" s="18"/>
      <c r="E2700" s="14"/>
      <c r="F2700" s="18"/>
      <c r="G2700" s="19"/>
      <c r="H2700" s="19"/>
    </row>
    <row r="2701" spans="1:8" s="3" customFormat="1" ht="12.75" customHeight="1">
      <c r="A2701" s="6"/>
      <c r="C2701" s="9"/>
      <c r="D2701" s="18"/>
      <c r="E2701" s="14"/>
      <c r="F2701" s="18"/>
      <c r="G2701" s="19"/>
      <c r="H2701" s="19"/>
    </row>
    <row r="2702" spans="1:8" s="3" customFormat="1" ht="12.75" customHeight="1">
      <c r="A2702" s="6"/>
      <c r="C2702" s="9"/>
      <c r="D2702" s="18"/>
      <c r="E2702" s="14"/>
      <c r="F2702" s="18"/>
      <c r="G2702" s="19"/>
      <c r="H2702" s="19"/>
    </row>
    <row r="2703" spans="1:8" s="3" customFormat="1" ht="12.75" customHeight="1">
      <c r="A2703" s="6"/>
      <c r="C2703" s="9"/>
      <c r="D2703" s="18"/>
      <c r="E2703" s="14"/>
      <c r="F2703" s="18"/>
      <c r="G2703" s="19"/>
      <c r="H2703" s="19"/>
    </row>
    <row r="2704" spans="1:8" s="3" customFormat="1" ht="12.75" customHeight="1">
      <c r="A2704" s="6"/>
      <c r="C2704" s="9"/>
      <c r="D2704" s="18"/>
      <c r="E2704" s="14"/>
      <c r="F2704" s="18"/>
      <c r="G2704" s="19"/>
      <c r="H2704" s="19"/>
    </row>
    <row r="2705" spans="1:8" s="3" customFormat="1" ht="12.75" customHeight="1">
      <c r="A2705" s="6"/>
      <c r="C2705" s="9"/>
      <c r="D2705" s="18"/>
      <c r="E2705" s="14"/>
      <c r="F2705" s="18"/>
      <c r="G2705" s="19"/>
      <c r="H2705" s="19"/>
    </row>
    <row r="2706" spans="1:8" s="3" customFormat="1" ht="12.75" customHeight="1">
      <c r="A2706" s="6"/>
      <c r="C2706" s="9"/>
      <c r="D2706" s="18"/>
      <c r="E2706" s="14"/>
      <c r="F2706" s="18"/>
      <c r="G2706" s="19"/>
      <c r="H2706" s="19"/>
    </row>
    <row r="2707" spans="1:8" s="3" customFormat="1" ht="12.75" customHeight="1">
      <c r="A2707" s="6"/>
      <c r="C2707" s="9"/>
      <c r="D2707" s="18"/>
      <c r="E2707" s="14"/>
      <c r="F2707" s="18"/>
      <c r="G2707" s="19"/>
      <c r="H2707" s="19"/>
    </row>
    <row r="2708" spans="1:8" s="3" customFormat="1" ht="12.75" customHeight="1">
      <c r="A2708" s="6"/>
      <c r="C2708" s="9"/>
      <c r="D2708" s="18"/>
      <c r="E2708" s="14"/>
      <c r="F2708" s="18"/>
      <c r="G2708" s="19"/>
      <c r="H2708" s="19"/>
    </row>
    <row r="2709" spans="1:8" s="3" customFormat="1" ht="12.75" customHeight="1">
      <c r="A2709" s="6"/>
      <c r="C2709" s="9"/>
      <c r="D2709" s="18"/>
      <c r="E2709" s="14"/>
      <c r="F2709" s="18"/>
      <c r="G2709" s="19"/>
      <c r="H2709" s="19"/>
    </row>
    <row r="2710" spans="1:8" s="3" customFormat="1" ht="12.75" customHeight="1">
      <c r="A2710" s="6"/>
      <c r="C2710" s="9"/>
      <c r="D2710" s="18"/>
      <c r="E2710" s="14"/>
      <c r="F2710" s="18"/>
      <c r="G2710" s="19"/>
      <c r="H2710" s="19"/>
    </row>
    <row r="2711" spans="1:8" s="3" customFormat="1" ht="12.75" customHeight="1">
      <c r="A2711" s="6"/>
      <c r="C2711" s="9"/>
      <c r="D2711" s="18"/>
      <c r="E2711" s="14"/>
      <c r="F2711" s="18"/>
      <c r="G2711" s="19"/>
      <c r="H2711" s="19"/>
    </row>
    <row r="2712" spans="1:8" s="3" customFormat="1" ht="12.75" customHeight="1">
      <c r="A2712" s="6"/>
      <c r="C2712" s="9"/>
      <c r="D2712" s="18"/>
      <c r="E2712" s="14"/>
      <c r="F2712" s="18"/>
      <c r="G2712" s="19"/>
      <c r="H2712" s="19"/>
    </row>
    <row r="2713" spans="1:8" s="3" customFormat="1" ht="12.75" customHeight="1">
      <c r="A2713" s="6"/>
      <c r="C2713" s="9"/>
      <c r="D2713" s="18"/>
      <c r="E2713" s="14"/>
      <c r="F2713" s="18"/>
      <c r="G2713" s="19"/>
      <c r="H2713" s="19"/>
    </row>
    <row r="2714" spans="1:8" s="3" customFormat="1" ht="12.75" customHeight="1">
      <c r="A2714" s="6"/>
      <c r="C2714" s="9"/>
      <c r="D2714" s="18"/>
      <c r="E2714" s="14"/>
      <c r="F2714" s="18"/>
      <c r="G2714" s="19"/>
      <c r="H2714" s="19"/>
    </row>
    <row r="2715" spans="1:8" s="3" customFormat="1" ht="12.75" customHeight="1">
      <c r="A2715" s="6"/>
      <c r="C2715" s="9"/>
      <c r="D2715" s="18"/>
      <c r="E2715" s="14"/>
      <c r="F2715" s="18"/>
      <c r="G2715" s="19"/>
      <c r="H2715" s="19"/>
    </row>
    <row r="2716" spans="1:8" s="3" customFormat="1" ht="12.75" customHeight="1">
      <c r="A2716" s="6"/>
      <c r="C2716" s="9"/>
      <c r="D2716" s="18"/>
      <c r="E2716" s="14"/>
      <c r="F2716" s="18"/>
      <c r="G2716" s="19"/>
      <c r="H2716" s="19"/>
    </row>
    <row r="2717" spans="1:8" s="3" customFormat="1" ht="12.75" customHeight="1">
      <c r="A2717" s="6"/>
      <c r="C2717" s="9"/>
      <c r="D2717" s="18"/>
      <c r="E2717" s="14"/>
      <c r="F2717" s="18"/>
      <c r="G2717" s="19"/>
      <c r="H2717" s="19"/>
    </row>
    <row r="2718" spans="1:8" s="3" customFormat="1" ht="12.75" customHeight="1">
      <c r="A2718" s="6"/>
      <c r="C2718" s="9"/>
      <c r="D2718" s="18"/>
      <c r="E2718" s="14"/>
      <c r="F2718" s="18"/>
      <c r="G2718" s="19"/>
      <c r="H2718" s="19"/>
    </row>
    <row r="2719" spans="1:8" s="3" customFormat="1" ht="12.75" customHeight="1">
      <c r="A2719" s="6"/>
      <c r="C2719" s="9"/>
      <c r="D2719" s="18"/>
      <c r="E2719" s="14"/>
      <c r="F2719" s="18"/>
      <c r="G2719" s="19"/>
      <c r="H2719" s="19"/>
    </row>
    <row r="2720" spans="1:8" s="3" customFormat="1" ht="12.75" customHeight="1">
      <c r="A2720" s="6"/>
      <c r="C2720" s="9"/>
      <c r="D2720" s="18"/>
      <c r="E2720" s="14"/>
      <c r="F2720" s="18"/>
      <c r="G2720" s="19"/>
      <c r="H2720" s="19"/>
    </row>
    <row r="2721" spans="1:8" s="3" customFormat="1" ht="12.75" customHeight="1">
      <c r="A2721" s="6"/>
      <c r="C2721" s="9"/>
      <c r="D2721" s="18"/>
      <c r="E2721" s="14"/>
      <c r="F2721" s="18"/>
      <c r="G2721" s="19"/>
      <c r="H2721" s="19"/>
    </row>
    <row r="2722" spans="1:8" s="3" customFormat="1" ht="12.75" customHeight="1">
      <c r="A2722" s="6"/>
      <c r="C2722" s="9"/>
      <c r="D2722" s="18"/>
      <c r="E2722" s="14"/>
      <c r="F2722" s="18"/>
      <c r="G2722" s="19"/>
      <c r="H2722" s="19"/>
    </row>
    <row r="2723" spans="1:8" s="3" customFormat="1" ht="12.75" customHeight="1">
      <c r="A2723" s="6"/>
      <c r="C2723" s="9"/>
      <c r="D2723" s="18"/>
      <c r="E2723" s="14"/>
      <c r="F2723" s="18"/>
      <c r="G2723" s="19"/>
      <c r="H2723" s="19"/>
    </row>
    <row r="2724" spans="1:8" s="3" customFormat="1" ht="12.75" customHeight="1">
      <c r="A2724" s="6"/>
      <c r="C2724" s="9"/>
      <c r="D2724" s="18"/>
      <c r="E2724" s="14"/>
      <c r="F2724" s="18"/>
      <c r="G2724" s="19"/>
      <c r="H2724" s="19"/>
    </row>
    <row r="2725" spans="1:8" s="3" customFormat="1" ht="12.75" customHeight="1">
      <c r="A2725" s="6"/>
      <c r="C2725" s="9"/>
      <c r="D2725" s="18"/>
      <c r="E2725" s="14"/>
      <c r="F2725" s="18"/>
      <c r="G2725" s="19"/>
      <c r="H2725" s="19"/>
    </row>
    <row r="2726" spans="1:8" s="3" customFormat="1" ht="12.75" customHeight="1">
      <c r="A2726" s="6"/>
      <c r="C2726" s="9"/>
      <c r="D2726" s="18"/>
      <c r="E2726" s="14"/>
      <c r="F2726" s="18"/>
      <c r="G2726" s="19"/>
      <c r="H2726" s="19"/>
    </row>
    <row r="2727" spans="1:8" s="3" customFormat="1" ht="12.75" customHeight="1">
      <c r="A2727" s="6"/>
      <c r="C2727" s="9"/>
      <c r="D2727" s="18"/>
      <c r="E2727" s="14"/>
      <c r="F2727" s="18"/>
      <c r="G2727" s="19"/>
      <c r="H2727" s="19"/>
    </row>
    <row r="2728" spans="1:8" s="3" customFormat="1" ht="12.75" customHeight="1">
      <c r="A2728" s="6"/>
      <c r="C2728" s="9"/>
      <c r="D2728" s="18"/>
      <c r="E2728" s="14"/>
      <c r="F2728" s="18"/>
      <c r="G2728" s="19"/>
      <c r="H2728" s="19"/>
    </row>
    <row r="2729" spans="1:8" s="3" customFormat="1" ht="12.75" customHeight="1">
      <c r="A2729" s="6"/>
      <c r="C2729" s="9"/>
      <c r="D2729" s="18"/>
      <c r="E2729" s="14"/>
      <c r="F2729" s="18"/>
      <c r="G2729" s="19"/>
      <c r="H2729" s="19"/>
    </row>
    <row r="2730" spans="1:8" s="3" customFormat="1" ht="12.75" customHeight="1">
      <c r="A2730" s="6"/>
      <c r="C2730" s="9"/>
      <c r="D2730" s="18"/>
      <c r="E2730" s="14"/>
      <c r="F2730" s="18"/>
      <c r="G2730" s="19"/>
      <c r="H2730" s="19"/>
    </row>
    <row r="2731" spans="1:8" s="3" customFormat="1" ht="12.75" customHeight="1">
      <c r="A2731" s="6"/>
      <c r="C2731" s="9"/>
      <c r="D2731" s="18"/>
      <c r="E2731" s="14"/>
      <c r="F2731" s="18"/>
      <c r="G2731" s="19"/>
      <c r="H2731" s="19"/>
    </row>
    <row r="2732" spans="1:8" s="3" customFormat="1" ht="12.75" customHeight="1">
      <c r="A2732" s="6"/>
      <c r="C2732" s="9"/>
      <c r="D2732" s="18"/>
      <c r="E2732" s="14"/>
      <c r="F2732" s="18"/>
      <c r="G2732" s="19"/>
      <c r="H2732" s="19"/>
    </row>
    <row r="2733" spans="1:8" s="3" customFormat="1" ht="12.75" customHeight="1">
      <c r="A2733" s="6"/>
      <c r="C2733" s="9"/>
      <c r="D2733" s="18"/>
      <c r="E2733" s="14"/>
      <c r="F2733" s="18"/>
      <c r="G2733" s="19"/>
      <c r="H2733" s="19"/>
    </row>
    <row r="2734" spans="1:8" s="3" customFormat="1" ht="12.75" customHeight="1">
      <c r="A2734" s="6"/>
      <c r="C2734" s="9"/>
      <c r="D2734" s="18"/>
      <c r="E2734" s="14"/>
      <c r="F2734" s="18"/>
      <c r="G2734" s="19"/>
      <c r="H2734" s="19"/>
    </row>
    <row r="2735" spans="1:8" s="3" customFormat="1" ht="12.75" customHeight="1">
      <c r="A2735" s="6"/>
      <c r="C2735" s="9"/>
      <c r="D2735" s="18"/>
      <c r="E2735" s="14"/>
      <c r="F2735" s="18"/>
      <c r="G2735" s="19"/>
      <c r="H2735" s="19"/>
    </row>
    <row r="2736" spans="1:8" s="3" customFormat="1" ht="12.75" customHeight="1">
      <c r="A2736" s="6"/>
      <c r="C2736" s="9"/>
      <c r="D2736" s="18"/>
      <c r="E2736" s="14"/>
      <c r="F2736" s="18"/>
      <c r="G2736" s="19"/>
      <c r="H2736" s="19"/>
    </row>
    <row r="2737" spans="1:8" s="3" customFormat="1" ht="12.75" customHeight="1">
      <c r="A2737" s="6"/>
      <c r="C2737" s="9"/>
      <c r="D2737" s="18"/>
      <c r="E2737" s="14"/>
      <c r="F2737" s="18"/>
      <c r="G2737" s="19"/>
      <c r="H2737" s="19"/>
    </row>
    <row r="2738" spans="1:8" s="3" customFormat="1" ht="12.75" customHeight="1">
      <c r="A2738" s="6"/>
      <c r="C2738" s="9"/>
      <c r="D2738" s="18"/>
      <c r="E2738" s="14"/>
      <c r="F2738" s="18"/>
      <c r="G2738" s="19"/>
      <c r="H2738" s="19"/>
    </row>
    <row r="2739" spans="1:8" s="3" customFormat="1" ht="12.75" customHeight="1">
      <c r="A2739" s="6"/>
      <c r="C2739" s="9"/>
      <c r="D2739" s="18"/>
      <c r="E2739" s="14"/>
      <c r="F2739" s="18"/>
      <c r="G2739" s="19"/>
      <c r="H2739" s="19"/>
    </row>
    <row r="2740" spans="1:8" s="3" customFormat="1" ht="12.75" customHeight="1">
      <c r="A2740" s="6"/>
      <c r="C2740" s="9"/>
      <c r="D2740" s="18"/>
      <c r="E2740" s="14"/>
      <c r="F2740" s="18"/>
      <c r="G2740" s="19"/>
      <c r="H2740" s="19"/>
    </row>
    <row r="2741" spans="1:8" s="3" customFormat="1" ht="12.75" customHeight="1">
      <c r="A2741" s="6"/>
      <c r="C2741" s="9"/>
      <c r="D2741" s="18"/>
      <c r="E2741" s="14"/>
      <c r="F2741" s="18"/>
      <c r="G2741" s="19"/>
      <c r="H2741" s="19"/>
    </row>
    <row r="2742" spans="1:8" s="3" customFormat="1" ht="12.75" customHeight="1">
      <c r="A2742" s="6"/>
      <c r="C2742" s="9"/>
      <c r="D2742" s="18"/>
      <c r="E2742" s="14"/>
      <c r="F2742" s="18"/>
      <c r="G2742" s="19"/>
      <c r="H2742" s="19"/>
    </row>
    <row r="2743" spans="1:8" s="3" customFormat="1" ht="12.75" customHeight="1">
      <c r="A2743" s="6"/>
      <c r="C2743" s="9"/>
      <c r="D2743" s="18"/>
      <c r="E2743" s="14"/>
      <c r="F2743" s="18"/>
      <c r="G2743" s="19"/>
      <c r="H2743" s="19"/>
    </row>
    <row r="2744" spans="1:8" s="3" customFormat="1" ht="12.75" customHeight="1">
      <c r="A2744" s="6"/>
      <c r="C2744" s="9"/>
      <c r="D2744" s="18"/>
      <c r="E2744" s="14"/>
      <c r="F2744" s="18"/>
      <c r="G2744" s="19"/>
      <c r="H2744" s="19"/>
    </row>
    <row r="2745" spans="1:8" s="3" customFormat="1" ht="12.75" customHeight="1">
      <c r="A2745" s="6"/>
      <c r="C2745" s="9"/>
      <c r="D2745" s="18"/>
      <c r="E2745" s="14"/>
      <c r="F2745" s="18"/>
      <c r="G2745" s="19"/>
      <c r="H2745" s="19"/>
    </row>
    <row r="2746" spans="1:8" s="3" customFormat="1" ht="12.75" customHeight="1">
      <c r="A2746" s="6"/>
      <c r="C2746" s="9"/>
      <c r="D2746" s="18"/>
      <c r="E2746" s="14"/>
      <c r="F2746" s="18"/>
      <c r="G2746" s="19"/>
      <c r="H2746" s="19"/>
    </row>
    <row r="2747" spans="1:8" s="3" customFormat="1" ht="12.75" customHeight="1">
      <c r="A2747" s="6"/>
      <c r="C2747" s="9"/>
      <c r="D2747" s="18"/>
      <c r="E2747" s="14"/>
      <c r="F2747" s="18"/>
      <c r="G2747" s="19"/>
      <c r="H2747" s="19"/>
    </row>
    <row r="2748" spans="1:8" s="3" customFormat="1" ht="12.75" customHeight="1">
      <c r="A2748" s="6"/>
      <c r="C2748" s="9"/>
      <c r="D2748" s="18"/>
      <c r="E2748" s="14"/>
      <c r="F2748" s="18"/>
      <c r="G2748" s="19"/>
      <c r="H2748" s="19"/>
    </row>
    <row r="2749" spans="1:8" s="3" customFormat="1" ht="12.75" customHeight="1">
      <c r="A2749" s="6"/>
      <c r="C2749" s="9"/>
      <c r="D2749" s="18"/>
      <c r="E2749" s="14"/>
      <c r="F2749" s="18"/>
      <c r="G2749" s="19"/>
      <c r="H2749" s="19"/>
    </row>
    <row r="2750" spans="1:8" s="3" customFormat="1" ht="12.75" customHeight="1">
      <c r="A2750" s="6"/>
      <c r="C2750" s="9"/>
      <c r="D2750" s="18"/>
      <c r="E2750" s="14"/>
      <c r="F2750" s="18"/>
      <c r="G2750" s="19"/>
      <c r="H2750" s="19"/>
    </row>
    <row r="2751" spans="1:8" s="3" customFormat="1" ht="12.75" customHeight="1">
      <c r="A2751" s="6"/>
      <c r="C2751" s="9"/>
      <c r="D2751" s="18"/>
      <c r="E2751" s="14"/>
      <c r="F2751" s="18"/>
      <c r="G2751" s="19"/>
      <c r="H2751" s="19"/>
    </row>
    <row r="2752" spans="1:8" s="3" customFormat="1" ht="12.75" customHeight="1">
      <c r="A2752" s="6"/>
      <c r="C2752" s="9"/>
      <c r="D2752" s="18"/>
      <c r="E2752" s="14"/>
      <c r="F2752" s="18"/>
      <c r="G2752" s="19"/>
      <c r="H2752" s="19"/>
    </row>
    <row r="2753" spans="1:8" s="3" customFormat="1" ht="12.75" customHeight="1">
      <c r="A2753" s="6"/>
      <c r="C2753" s="9"/>
      <c r="D2753" s="18"/>
      <c r="E2753" s="14"/>
      <c r="F2753" s="18"/>
      <c r="G2753" s="19"/>
      <c r="H2753" s="19"/>
    </row>
    <row r="2754" spans="1:8" s="3" customFormat="1" ht="12.75" customHeight="1">
      <c r="A2754" s="6"/>
      <c r="C2754" s="9"/>
      <c r="D2754" s="18"/>
      <c r="E2754" s="14"/>
      <c r="F2754" s="18"/>
      <c r="G2754" s="19"/>
      <c r="H2754" s="19"/>
    </row>
    <row r="2755" spans="1:8" s="3" customFormat="1" ht="12.75" customHeight="1">
      <c r="A2755" s="6"/>
      <c r="C2755" s="9"/>
      <c r="D2755" s="18"/>
      <c r="E2755" s="14"/>
      <c r="F2755" s="18"/>
      <c r="G2755" s="19"/>
      <c r="H2755" s="19"/>
    </row>
    <row r="2756" spans="1:8" s="3" customFormat="1" ht="12.75" customHeight="1">
      <c r="A2756" s="6"/>
      <c r="C2756" s="9"/>
      <c r="D2756" s="18"/>
      <c r="E2756" s="14"/>
      <c r="F2756" s="18"/>
      <c r="G2756" s="19"/>
      <c r="H2756" s="19"/>
    </row>
    <row r="2757" spans="1:8" s="3" customFormat="1" ht="12.75" customHeight="1">
      <c r="A2757" s="6"/>
      <c r="C2757" s="9"/>
      <c r="D2757" s="18"/>
      <c r="E2757" s="14"/>
      <c r="F2757" s="18"/>
      <c r="G2757" s="19"/>
      <c r="H2757" s="19"/>
    </row>
    <row r="2758" spans="1:8" s="3" customFormat="1" ht="12.75" customHeight="1">
      <c r="A2758" s="6"/>
      <c r="C2758" s="9"/>
      <c r="D2758" s="18"/>
      <c r="E2758" s="14"/>
      <c r="F2758" s="18"/>
      <c r="G2758" s="19"/>
      <c r="H2758" s="19"/>
    </row>
    <row r="2759" spans="1:8" s="3" customFormat="1" ht="12.75" customHeight="1">
      <c r="A2759" s="6"/>
      <c r="C2759" s="9"/>
      <c r="D2759" s="18"/>
      <c r="E2759" s="14"/>
      <c r="F2759" s="18"/>
      <c r="G2759" s="19"/>
      <c r="H2759" s="19"/>
    </row>
    <row r="2760" spans="1:8" s="3" customFormat="1" ht="12.75" customHeight="1">
      <c r="A2760" s="6"/>
      <c r="C2760" s="9"/>
      <c r="D2760" s="18"/>
      <c r="E2760" s="14"/>
      <c r="F2760" s="18"/>
      <c r="G2760" s="19"/>
      <c r="H2760" s="19"/>
    </row>
    <row r="2761" spans="1:8" s="3" customFormat="1" ht="12.75" customHeight="1">
      <c r="A2761" s="6"/>
      <c r="C2761" s="9"/>
      <c r="D2761" s="18"/>
      <c r="E2761" s="14"/>
      <c r="F2761" s="18"/>
      <c r="G2761" s="19"/>
      <c r="H2761" s="19"/>
    </row>
    <row r="2762" spans="1:8" s="3" customFormat="1" ht="12.75" customHeight="1">
      <c r="A2762" s="6"/>
      <c r="C2762" s="9"/>
      <c r="D2762" s="18"/>
      <c r="E2762" s="14"/>
      <c r="F2762" s="18"/>
      <c r="G2762" s="19"/>
      <c r="H2762" s="19"/>
    </row>
    <row r="2763" spans="1:8" s="3" customFormat="1" ht="12.75" customHeight="1">
      <c r="A2763" s="6"/>
      <c r="C2763" s="9"/>
      <c r="D2763" s="18"/>
      <c r="E2763" s="14"/>
      <c r="F2763" s="18"/>
      <c r="G2763" s="19"/>
      <c r="H2763" s="19"/>
    </row>
    <row r="2764" spans="1:8" s="3" customFormat="1" ht="12.75" customHeight="1">
      <c r="A2764" s="6"/>
      <c r="C2764" s="9"/>
      <c r="D2764" s="18"/>
      <c r="E2764" s="14"/>
      <c r="F2764" s="18"/>
      <c r="G2764" s="19"/>
      <c r="H2764" s="19"/>
    </row>
    <row r="2765" spans="1:8" s="3" customFormat="1" ht="12.75" customHeight="1">
      <c r="A2765" s="6"/>
      <c r="C2765" s="9"/>
      <c r="D2765" s="18"/>
      <c r="E2765" s="14"/>
      <c r="F2765" s="18"/>
      <c r="G2765" s="19"/>
      <c r="H2765" s="19"/>
    </row>
    <row r="2766" spans="1:8" s="3" customFormat="1" ht="12.75" customHeight="1">
      <c r="A2766" s="6"/>
      <c r="C2766" s="9"/>
      <c r="D2766" s="18"/>
      <c r="E2766" s="14"/>
      <c r="F2766" s="18"/>
      <c r="G2766" s="19"/>
      <c r="H2766" s="19"/>
    </row>
    <row r="2767" spans="1:8" s="3" customFormat="1" ht="12.75" customHeight="1">
      <c r="A2767" s="6"/>
      <c r="C2767" s="9"/>
      <c r="D2767" s="18"/>
      <c r="E2767" s="14"/>
      <c r="F2767" s="18"/>
      <c r="G2767" s="19"/>
      <c r="H2767" s="19"/>
    </row>
    <row r="2768" spans="1:8" s="3" customFormat="1" ht="12.75" customHeight="1">
      <c r="A2768" s="6"/>
      <c r="C2768" s="9"/>
      <c r="D2768" s="18"/>
      <c r="E2768" s="14"/>
      <c r="F2768" s="18"/>
      <c r="G2768" s="19"/>
      <c r="H2768" s="19"/>
    </row>
    <row r="2769" spans="1:8" s="3" customFormat="1" ht="12.75" customHeight="1">
      <c r="A2769" s="6"/>
      <c r="C2769" s="9"/>
      <c r="D2769" s="18"/>
      <c r="E2769" s="14"/>
      <c r="F2769" s="18"/>
      <c r="G2769" s="19"/>
      <c r="H2769" s="19"/>
    </row>
    <row r="2770" spans="1:8" s="3" customFormat="1" ht="12.75" customHeight="1">
      <c r="A2770" s="6"/>
      <c r="C2770" s="9"/>
      <c r="D2770" s="18"/>
      <c r="E2770" s="14"/>
      <c r="F2770" s="18"/>
      <c r="G2770" s="19"/>
      <c r="H2770" s="19"/>
    </row>
    <row r="2771" spans="1:8" s="3" customFormat="1" ht="12.75" customHeight="1">
      <c r="A2771" s="6"/>
      <c r="C2771" s="9"/>
      <c r="D2771" s="18"/>
      <c r="E2771" s="14"/>
      <c r="F2771" s="18"/>
      <c r="G2771" s="19"/>
      <c r="H2771" s="19"/>
    </row>
    <row r="2772" spans="1:8" s="3" customFormat="1" ht="12.75" customHeight="1">
      <c r="A2772" s="6"/>
      <c r="C2772" s="9"/>
      <c r="D2772" s="18"/>
      <c r="E2772" s="14"/>
      <c r="F2772" s="18"/>
      <c r="G2772" s="19"/>
      <c r="H2772" s="19"/>
    </row>
    <row r="2773" spans="1:8" s="3" customFormat="1" ht="12.75" customHeight="1">
      <c r="A2773" s="6"/>
      <c r="C2773" s="9"/>
      <c r="D2773" s="18"/>
      <c r="E2773" s="14"/>
      <c r="F2773" s="18"/>
      <c r="G2773" s="19"/>
      <c r="H2773" s="19"/>
    </row>
    <row r="2774" spans="1:8" s="3" customFormat="1" ht="12.75" customHeight="1">
      <c r="A2774" s="6"/>
      <c r="C2774" s="9"/>
      <c r="D2774" s="18"/>
      <c r="E2774" s="14"/>
      <c r="F2774" s="18"/>
      <c r="G2774" s="19"/>
      <c r="H2774" s="19"/>
    </row>
    <row r="2775" spans="1:8" s="3" customFormat="1" ht="12.75" customHeight="1">
      <c r="A2775" s="6"/>
      <c r="C2775" s="9"/>
      <c r="D2775" s="18"/>
      <c r="E2775" s="14"/>
      <c r="F2775" s="18"/>
      <c r="G2775" s="19"/>
      <c r="H2775" s="19"/>
    </row>
    <row r="2776" spans="1:8" s="3" customFormat="1" ht="12.75" customHeight="1">
      <c r="A2776" s="6"/>
      <c r="C2776" s="9"/>
      <c r="D2776" s="18"/>
      <c r="E2776" s="14"/>
      <c r="F2776" s="18"/>
      <c r="G2776" s="19"/>
      <c r="H2776" s="19"/>
    </row>
    <row r="2777" spans="1:8" s="3" customFormat="1" ht="12.75" customHeight="1">
      <c r="A2777" s="6"/>
      <c r="C2777" s="9"/>
      <c r="D2777" s="18"/>
      <c r="E2777" s="14"/>
      <c r="F2777" s="18"/>
      <c r="G2777" s="19"/>
      <c r="H2777" s="19"/>
    </row>
    <row r="2778" spans="1:8" s="3" customFormat="1" ht="12.75" customHeight="1">
      <c r="A2778" s="6"/>
      <c r="C2778" s="9"/>
      <c r="D2778" s="18"/>
      <c r="E2778" s="14"/>
      <c r="F2778" s="18"/>
      <c r="G2778" s="19"/>
      <c r="H2778" s="19"/>
    </row>
    <row r="2779" spans="1:8" s="3" customFormat="1" ht="12.75" customHeight="1">
      <c r="A2779" s="6"/>
      <c r="C2779" s="9"/>
      <c r="D2779" s="18"/>
      <c r="E2779" s="14"/>
      <c r="F2779" s="18"/>
      <c r="G2779" s="19"/>
      <c r="H2779" s="19"/>
    </row>
    <row r="2780" spans="1:8" s="3" customFormat="1" ht="12.75" customHeight="1">
      <c r="A2780" s="6"/>
      <c r="C2780" s="9"/>
      <c r="D2780" s="18"/>
      <c r="E2780" s="14"/>
      <c r="F2780" s="18"/>
      <c r="G2780" s="19"/>
      <c r="H2780" s="19"/>
    </row>
    <row r="2781" spans="1:8" s="3" customFormat="1" ht="12.75" customHeight="1">
      <c r="A2781" s="6"/>
      <c r="C2781" s="9"/>
      <c r="D2781" s="18"/>
      <c r="E2781" s="14"/>
      <c r="F2781" s="18"/>
      <c r="G2781" s="19"/>
      <c r="H2781" s="19"/>
    </row>
    <row r="2782" spans="1:8" s="3" customFormat="1" ht="12.75" customHeight="1">
      <c r="A2782" s="6"/>
      <c r="C2782" s="9"/>
      <c r="D2782" s="18"/>
      <c r="E2782" s="14"/>
      <c r="F2782" s="18"/>
      <c r="G2782" s="19"/>
      <c r="H2782" s="19"/>
    </row>
    <row r="2783" spans="1:8" s="3" customFormat="1" ht="12.75" customHeight="1">
      <c r="A2783" s="6"/>
      <c r="C2783" s="9"/>
      <c r="D2783" s="18"/>
      <c r="E2783" s="14"/>
      <c r="F2783" s="18"/>
      <c r="G2783" s="19"/>
      <c r="H2783" s="19"/>
    </row>
    <row r="2784" spans="1:8" s="3" customFormat="1" ht="12.75" customHeight="1">
      <c r="A2784" s="6"/>
      <c r="C2784" s="9"/>
      <c r="D2784" s="18"/>
      <c r="E2784" s="14"/>
      <c r="F2784" s="18"/>
      <c r="G2784" s="19"/>
      <c r="H2784" s="19"/>
    </row>
    <row r="2785" spans="1:8" s="3" customFormat="1" ht="12.75" customHeight="1">
      <c r="A2785" s="6"/>
      <c r="C2785" s="9"/>
      <c r="D2785" s="18"/>
      <c r="E2785" s="14"/>
      <c r="F2785" s="18"/>
      <c r="G2785" s="19"/>
      <c r="H2785" s="19"/>
    </row>
    <row r="2786" spans="1:8" s="3" customFormat="1" ht="12.75" customHeight="1">
      <c r="A2786" s="6"/>
      <c r="C2786" s="9"/>
      <c r="D2786" s="18"/>
      <c r="E2786" s="14"/>
      <c r="F2786" s="18"/>
      <c r="G2786" s="19"/>
      <c r="H2786" s="19"/>
    </row>
    <row r="2787" spans="1:8" s="3" customFormat="1" ht="12.75" customHeight="1">
      <c r="A2787" s="6"/>
      <c r="C2787" s="9"/>
      <c r="D2787" s="18"/>
      <c r="E2787" s="14"/>
      <c r="F2787" s="18"/>
      <c r="G2787" s="19"/>
      <c r="H2787" s="19"/>
    </row>
    <row r="2788" spans="1:8" s="3" customFormat="1" ht="12.75" customHeight="1">
      <c r="A2788" s="6"/>
      <c r="C2788" s="9"/>
      <c r="D2788" s="18"/>
      <c r="E2788" s="14"/>
      <c r="F2788" s="18"/>
      <c r="G2788" s="19"/>
      <c r="H2788" s="19"/>
    </row>
    <row r="2789" spans="1:8" s="3" customFormat="1" ht="12.75" customHeight="1">
      <c r="A2789" s="6"/>
      <c r="C2789" s="9"/>
      <c r="D2789" s="18"/>
      <c r="E2789" s="14"/>
      <c r="F2789" s="18"/>
      <c r="G2789" s="19"/>
      <c r="H2789" s="19"/>
    </row>
    <row r="2790" spans="1:8" s="3" customFormat="1" ht="12.75" customHeight="1">
      <c r="A2790" s="6"/>
      <c r="C2790" s="9"/>
      <c r="D2790" s="18"/>
      <c r="E2790" s="14"/>
      <c r="F2790" s="18"/>
      <c r="G2790" s="19"/>
      <c r="H2790" s="19"/>
    </row>
    <row r="2791" spans="1:8" s="3" customFormat="1" ht="12.75" customHeight="1">
      <c r="A2791" s="6"/>
      <c r="C2791" s="9"/>
      <c r="D2791" s="18"/>
      <c r="E2791" s="14"/>
      <c r="F2791" s="18"/>
      <c r="G2791" s="19"/>
      <c r="H2791" s="19"/>
    </row>
    <row r="2792" spans="1:8" s="3" customFormat="1" ht="12.75" customHeight="1">
      <c r="A2792" s="6"/>
      <c r="C2792" s="9"/>
      <c r="D2792" s="18"/>
      <c r="E2792" s="14"/>
      <c r="F2792" s="18"/>
      <c r="G2792" s="19"/>
      <c r="H2792" s="19"/>
    </row>
    <row r="2793" spans="1:8" s="3" customFormat="1" ht="12.75" customHeight="1">
      <c r="A2793" s="6"/>
      <c r="C2793" s="9"/>
      <c r="D2793" s="18"/>
      <c r="E2793" s="14"/>
      <c r="F2793" s="18"/>
      <c r="G2793" s="19"/>
      <c r="H2793" s="19"/>
    </row>
    <row r="2794" spans="1:8" s="3" customFormat="1" ht="12.75" customHeight="1">
      <c r="A2794" s="6"/>
      <c r="C2794" s="9"/>
      <c r="D2794" s="18"/>
      <c r="E2794" s="14"/>
      <c r="F2794" s="18"/>
      <c r="G2794" s="19"/>
      <c r="H2794" s="19"/>
    </row>
    <row r="2795" spans="1:8" s="3" customFormat="1" ht="12.75" customHeight="1">
      <c r="A2795" s="6"/>
      <c r="C2795" s="9"/>
      <c r="D2795" s="18"/>
      <c r="E2795" s="14"/>
      <c r="F2795" s="18"/>
      <c r="G2795" s="19"/>
      <c r="H2795" s="19"/>
    </row>
    <row r="2796" spans="1:8" s="3" customFormat="1" ht="12.75" customHeight="1">
      <c r="A2796" s="6"/>
      <c r="C2796" s="9"/>
      <c r="D2796" s="18"/>
      <c r="E2796" s="14"/>
      <c r="F2796" s="18"/>
      <c r="G2796" s="19"/>
      <c r="H2796" s="19"/>
    </row>
    <row r="2797" spans="1:8" s="3" customFormat="1" ht="12.75" customHeight="1">
      <c r="A2797" s="6"/>
      <c r="C2797" s="9"/>
      <c r="D2797" s="18"/>
      <c r="E2797" s="14"/>
      <c r="F2797" s="18"/>
      <c r="G2797" s="19"/>
      <c r="H2797" s="19"/>
    </row>
    <row r="2798" spans="1:8" s="3" customFormat="1" ht="12.75" customHeight="1">
      <c r="A2798" s="6"/>
      <c r="C2798" s="9"/>
      <c r="D2798" s="18"/>
      <c r="E2798" s="14"/>
      <c r="F2798" s="18"/>
      <c r="G2798" s="19"/>
      <c r="H2798" s="19"/>
    </row>
    <row r="2799" spans="1:8" s="3" customFormat="1" ht="12.75" customHeight="1">
      <c r="A2799" s="6"/>
      <c r="C2799" s="9"/>
      <c r="D2799" s="18"/>
      <c r="E2799" s="14"/>
      <c r="F2799" s="18"/>
      <c r="G2799" s="19"/>
      <c r="H2799" s="19"/>
    </row>
    <row r="2800" spans="1:8" s="3" customFormat="1" ht="12.75" customHeight="1">
      <c r="A2800" s="6"/>
      <c r="C2800" s="9"/>
      <c r="D2800" s="18"/>
      <c r="E2800" s="14"/>
      <c r="F2800" s="18"/>
      <c r="G2800" s="19"/>
      <c r="H2800" s="19"/>
    </row>
    <row r="2801" spans="1:8" s="3" customFormat="1" ht="12.75" customHeight="1">
      <c r="A2801" s="6"/>
      <c r="C2801" s="9"/>
      <c r="D2801" s="18"/>
      <c r="E2801" s="14"/>
      <c r="F2801" s="18"/>
      <c r="G2801" s="19"/>
      <c r="H2801" s="19"/>
    </row>
    <row r="2802" spans="1:8" s="3" customFormat="1" ht="12.75" customHeight="1">
      <c r="A2802" s="6"/>
      <c r="C2802" s="9"/>
      <c r="D2802" s="18"/>
      <c r="E2802" s="14"/>
      <c r="F2802" s="18"/>
      <c r="G2802" s="19"/>
      <c r="H2802" s="19"/>
    </row>
    <row r="2803" spans="1:8" s="3" customFormat="1" ht="12.75" customHeight="1">
      <c r="A2803" s="6"/>
      <c r="C2803" s="9"/>
      <c r="D2803" s="18"/>
      <c r="E2803" s="14"/>
      <c r="F2803" s="18"/>
      <c r="G2803" s="19"/>
      <c r="H2803" s="19"/>
    </row>
    <row r="2804" spans="1:8" s="3" customFormat="1" ht="12.75" customHeight="1">
      <c r="A2804" s="6"/>
      <c r="C2804" s="9"/>
      <c r="D2804" s="18"/>
      <c r="E2804" s="14"/>
      <c r="F2804" s="18"/>
      <c r="G2804" s="19"/>
      <c r="H2804" s="19"/>
    </row>
    <row r="2805" spans="1:8" s="3" customFormat="1" ht="12.75" customHeight="1">
      <c r="A2805" s="6"/>
      <c r="C2805" s="9"/>
      <c r="D2805" s="18"/>
      <c r="E2805" s="14"/>
      <c r="F2805" s="18"/>
      <c r="G2805" s="19"/>
      <c r="H2805" s="19"/>
    </row>
    <row r="2806" spans="1:8" s="3" customFormat="1" ht="12.75" customHeight="1">
      <c r="A2806" s="6"/>
      <c r="C2806" s="9"/>
      <c r="D2806" s="18"/>
      <c r="E2806" s="14"/>
      <c r="F2806" s="18"/>
      <c r="G2806" s="19"/>
      <c r="H2806" s="19"/>
    </row>
    <row r="2807" spans="1:8" s="3" customFormat="1" ht="12.75" customHeight="1">
      <c r="A2807" s="6"/>
      <c r="C2807" s="9"/>
      <c r="D2807" s="18"/>
      <c r="E2807" s="14"/>
      <c r="F2807" s="18"/>
      <c r="G2807" s="19"/>
      <c r="H2807" s="19"/>
    </row>
    <row r="2808" spans="1:8" s="3" customFormat="1" ht="12.75" customHeight="1">
      <c r="A2808" s="6"/>
      <c r="C2808" s="9"/>
      <c r="D2808" s="18"/>
      <c r="E2808" s="14"/>
      <c r="F2808" s="18"/>
      <c r="G2808" s="19"/>
      <c r="H2808" s="19"/>
    </row>
    <row r="2809" spans="1:8" s="3" customFormat="1" ht="12.75" customHeight="1">
      <c r="A2809" s="6"/>
      <c r="C2809" s="9"/>
      <c r="D2809" s="18"/>
      <c r="E2809" s="14"/>
      <c r="F2809" s="18"/>
      <c r="G2809" s="19"/>
      <c r="H2809" s="19"/>
    </row>
    <row r="2810" spans="1:8" s="3" customFormat="1" ht="12.75" customHeight="1">
      <c r="A2810" s="6"/>
      <c r="C2810" s="9"/>
      <c r="D2810" s="18"/>
      <c r="E2810" s="14"/>
      <c r="F2810" s="18"/>
      <c r="G2810" s="19"/>
      <c r="H2810" s="19"/>
    </row>
    <row r="2811" spans="1:8" s="3" customFormat="1" ht="12.75" customHeight="1">
      <c r="A2811" s="6"/>
      <c r="C2811" s="9"/>
      <c r="D2811" s="18"/>
      <c r="E2811" s="14"/>
      <c r="F2811" s="18"/>
      <c r="G2811" s="19"/>
      <c r="H2811" s="19"/>
    </row>
    <row r="2812" spans="1:8" s="3" customFormat="1" ht="12.75" customHeight="1">
      <c r="A2812" s="6"/>
      <c r="C2812" s="9"/>
      <c r="D2812" s="18"/>
      <c r="E2812" s="14"/>
      <c r="F2812" s="18"/>
      <c r="G2812" s="19"/>
      <c r="H2812" s="19"/>
    </row>
    <row r="2813" spans="1:8" s="3" customFormat="1" ht="12.75" customHeight="1">
      <c r="A2813" s="6"/>
      <c r="C2813" s="9"/>
      <c r="D2813" s="18"/>
      <c r="E2813" s="14"/>
      <c r="F2813" s="18"/>
      <c r="G2813" s="19"/>
      <c r="H2813" s="19"/>
    </row>
    <row r="2814" spans="1:8" s="3" customFormat="1" ht="12.75" customHeight="1">
      <c r="A2814" s="6"/>
      <c r="C2814" s="9"/>
      <c r="D2814" s="18"/>
      <c r="E2814" s="14"/>
      <c r="F2814" s="18"/>
      <c r="G2814" s="19"/>
      <c r="H2814" s="19"/>
    </row>
    <row r="2815" spans="1:8" s="3" customFormat="1" ht="12.75" customHeight="1">
      <c r="A2815" s="6"/>
      <c r="C2815" s="9"/>
      <c r="D2815" s="18"/>
      <c r="E2815" s="14"/>
      <c r="F2815" s="18"/>
      <c r="G2815" s="19"/>
      <c r="H2815" s="19"/>
    </row>
    <row r="2816" spans="1:8" s="3" customFormat="1" ht="12.75" customHeight="1">
      <c r="A2816" s="6"/>
      <c r="C2816" s="9"/>
      <c r="D2816" s="18"/>
      <c r="E2816" s="14"/>
      <c r="F2816" s="18"/>
      <c r="G2816" s="19"/>
      <c r="H2816" s="19"/>
    </row>
    <row r="2817" spans="1:8" s="3" customFormat="1" ht="12.75" customHeight="1">
      <c r="A2817" s="6"/>
      <c r="C2817" s="9"/>
      <c r="D2817" s="18"/>
      <c r="E2817" s="14"/>
      <c r="F2817" s="18"/>
      <c r="G2817" s="19"/>
      <c r="H2817" s="19"/>
    </row>
    <row r="2818" spans="1:8" s="3" customFormat="1" ht="12.75" customHeight="1">
      <c r="A2818" s="6"/>
      <c r="C2818" s="9"/>
      <c r="D2818" s="18"/>
      <c r="E2818" s="14"/>
      <c r="F2818" s="18"/>
      <c r="G2818" s="19"/>
      <c r="H2818" s="19"/>
    </row>
    <row r="2819" spans="1:8" s="3" customFormat="1" ht="12.75" customHeight="1">
      <c r="A2819" s="6"/>
      <c r="C2819" s="9"/>
      <c r="D2819" s="18"/>
      <c r="E2819" s="14"/>
      <c r="F2819" s="18"/>
      <c r="G2819" s="19"/>
      <c r="H2819" s="19"/>
    </row>
    <row r="2820" spans="1:8" s="3" customFormat="1" ht="12.75" customHeight="1">
      <c r="A2820" s="6"/>
      <c r="C2820" s="9"/>
      <c r="D2820" s="18"/>
      <c r="E2820" s="14"/>
      <c r="F2820" s="18"/>
      <c r="G2820" s="19"/>
      <c r="H2820" s="19"/>
    </row>
    <row r="2821" spans="1:8" s="3" customFormat="1" ht="12.75" customHeight="1">
      <c r="A2821" s="6"/>
      <c r="C2821" s="9"/>
      <c r="D2821" s="18"/>
      <c r="E2821" s="14"/>
      <c r="F2821" s="18"/>
      <c r="G2821" s="19"/>
      <c r="H2821" s="19"/>
    </row>
    <row r="2822" spans="1:8" s="3" customFormat="1" ht="12.75" customHeight="1">
      <c r="A2822" s="6"/>
      <c r="C2822" s="9"/>
      <c r="D2822" s="18"/>
      <c r="E2822" s="14"/>
      <c r="F2822" s="18"/>
      <c r="G2822" s="19"/>
      <c r="H2822" s="19"/>
    </row>
    <row r="2823" spans="1:8" s="3" customFormat="1" ht="12.75" customHeight="1">
      <c r="A2823" s="6"/>
      <c r="C2823" s="9"/>
      <c r="D2823" s="18"/>
      <c r="E2823" s="14"/>
      <c r="F2823" s="18"/>
      <c r="G2823" s="19"/>
      <c r="H2823" s="19"/>
    </row>
    <row r="2824" spans="1:8" s="3" customFormat="1" ht="12.75" customHeight="1">
      <c r="A2824" s="6"/>
      <c r="C2824" s="9"/>
      <c r="D2824" s="18"/>
      <c r="E2824" s="14"/>
      <c r="F2824" s="18"/>
      <c r="G2824" s="19"/>
      <c r="H2824" s="19"/>
    </row>
    <row r="2825" spans="1:8" s="3" customFormat="1" ht="12.75" customHeight="1">
      <c r="A2825" s="6"/>
      <c r="C2825" s="9"/>
      <c r="D2825" s="18"/>
      <c r="E2825" s="14"/>
      <c r="F2825" s="18"/>
      <c r="G2825" s="19"/>
      <c r="H2825" s="19"/>
    </row>
    <row r="2826" spans="1:8" s="3" customFormat="1" ht="12.75" customHeight="1">
      <c r="A2826" s="6"/>
      <c r="C2826" s="9"/>
      <c r="D2826" s="18"/>
      <c r="E2826" s="14"/>
      <c r="F2826" s="18"/>
      <c r="G2826" s="19"/>
      <c r="H2826" s="19"/>
    </row>
    <row r="2827" spans="1:8" s="3" customFormat="1" ht="12.75" customHeight="1">
      <c r="A2827" s="6"/>
      <c r="C2827" s="9"/>
      <c r="D2827" s="18"/>
      <c r="E2827" s="14"/>
      <c r="F2827" s="18"/>
      <c r="G2827" s="19"/>
      <c r="H2827" s="19"/>
    </row>
    <row r="2828" spans="1:8" s="3" customFormat="1" ht="12.75" customHeight="1">
      <c r="A2828" s="6"/>
      <c r="C2828" s="9"/>
      <c r="D2828" s="18"/>
      <c r="E2828" s="14"/>
      <c r="F2828" s="18"/>
      <c r="G2828" s="19"/>
      <c r="H2828" s="19"/>
    </row>
    <row r="2829" spans="1:8" s="3" customFormat="1" ht="12.75" customHeight="1">
      <c r="A2829" s="6"/>
      <c r="C2829" s="9"/>
      <c r="D2829" s="18"/>
      <c r="E2829" s="14"/>
      <c r="F2829" s="18"/>
      <c r="G2829" s="19"/>
      <c r="H2829" s="19"/>
    </row>
    <row r="2830" spans="1:8" s="3" customFormat="1" ht="12.75" customHeight="1">
      <c r="A2830" s="6"/>
      <c r="C2830" s="9"/>
      <c r="D2830" s="18"/>
      <c r="E2830" s="14"/>
      <c r="F2830" s="18"/>
      <c r="G2830" s="19"/>
      <c r="H2830" s="19"/>
    </row>
    <row r="2831" spans="1:8" s="3" customFormat="1" ht="12.75" customHeight="1">
      <c r="A2831" s="6"/>
      <c r="C2831" s="9"/>
      <c r="D2831" s="18"/>
      <c r="E2831" s="14"/>
      <c r="F2831" s="18"/>
      <c r="G2831" s="19"/>
      <c r="H2831" s="19"/>
    </row>
    <row r="2832" spans="1:8" s="3" customFormat="1" ht="12.75" customHeight="1">
      <c r="A2832" s="6"/>
      <c r="C2832" s="9"/>
      <c r="D2832" s="18"/>
      <c r="E2832" s="14"/>
      <c r="F2832" s="18"/>
      <c r="G2832" s="19"/>
      <c r="H2832" s="19"/>
    </row>
    <row r="2833" spans="1:8" s="3" customFormat="1" ht="12.75" customHeight="1">
      <c r="A2833" s="6"/>
      <c r="C2833" s="9"/>
      <c r="D2833" s="18"/>
      <c r="E2833" s="14"/>
      <c r="F2833" s="18"/>
      <c r="G2833" s="19"/>
      <c r="H2833" s="19"/>
    </row>
    <row r="2834" spans="1:8" s="3" customFormat="1" ht="12.75" customHeight="1">
      <c r="A2834" s="6"/>
      <c r="C2834" s="9"/>
      <c r="D2834" s="18"/>
      <c r="E2834" s="14"/>
      <c r="F2834" s="18"/>
      <c r="G2834" s="19"/>
      <c r="H2834" s="19"/>
    </row>
    <row r="2835" spans="1:8" s="3" customFormat="1" ht="12.75" customHeight="1">
      <c r="A2835" s="6"/>
      <c r="C2835" s="9"/>
      <c r="D2835" s="18"/>
      <c r="E2835" s="14"/>
      <c r="F2835" s="18"/>
      <c r="G2835" s="19"/>
      <c r="H2835" s="19"/>
    </row>
    <row r="2836" spans="1:8" s="3" customFormat="1" ht="12.75" customHeight="1">
      <c r="A2836" s="6"/>
      <c r="C2836" s="9"/>
      <c r="D2836" s="18"/>
      <c r="E2836" s="14"/>
      <c r="F2836" s="18"/>
      <c r="G2836" s="19"/>
      <c r="H2836" s="19"/>
    </row>
    <row r="2837" spans="1:8" s="3" customFormat="1" ht="12.75" customHeight="1">
      <c r="A2837" s="6"/>
      <c r="C2837" s="9"/>
      <c r="D2837" s="18"/>
      <c r="E2837" s="14"/>
      <c r="F2837" s="18"/>
      <c r="G2837" s="19"/>
      <c r="H2837" s="19"/>
    </row>
    <row r="2838" spans="1:8" s="3" customFormat="1" ht="12.75" customHeight="1">
      <c r="A2838" s="6"/>
      <c r="C2838" s="9"/>
      <c r="D2838" s="18"/>
      <c r="E2838" s="14"/>
      <c r="F2838" s="18"/>
      <c r="G2838" s="19"/>
      <c r="H2838" s="19"/>
    </row>
    <row r="2839" spans="1:8" s="3" customFormat="1" ht="12.75" customHeight="1">
      <c r="A2839" s="6"/>
      <c r="C2839" s="9"/>
      <c r="D2839" s="18"/>
      <c r="E2839" s="14"/>
      <c r="F2839" s="18"/>
      <c r="G2839" s="19"/>
      <c r="H2839" s="19"/>
    </row>
    <row r="2840" spans="1:8" s="3" customFormat="1" ht="12.75" customHeight="1">
      <c r="A2840" s="6"/>
      <c r="C2840" s="9"/>
      <c r="D2840" s="18"/>
      <c r="E2840" s="14"/>
      <c r="F2840" s="18"/>
      <c r="G2840" s="19"/>
      <c r="H2840" s="19"/>
    </row>
    <row r="2841" spans="1:8" s="3" customFormat="1" ht="12.75" customHeight="1">
      <c r="A2841" s="6"/>
      <c r="C2841" s="9"/>
      <c r="D2841" s="18"/>
      <c r="E2841" s="14"/>
      <c r="F2841" s="18"/>
      <c r="G2841" s="19"/>
      <c r="H2841" s="19"/>
    </row>
    <row r="2842" spans="1:8" s="3" customFormat="1" ht="12.75" customHeight="1">
      <c r="A2842" s="6"/>
      <c r="C2842" s="9"/>
      <c r="D2842" s="18"/>
      <c r="E2842" s="14"/>
      <c r="F2842" s="18"/>
      <c r="G2842" s="19"/>
      <c r="H2842" s="19"/>
    </row>
    <row r="2843" spans="1:8" s="3" customFormat="1" ht="12.75" customHeight="1">
      <c r="A2843" s="6"/>
      <c r="C2843" s="9"/>
      <c r="D2843" s="18"/>
      <c r="E2843" s="14"/>
      <c r="F2843" s="18"/>
      <c r="G2843" s="19"/>
      <c r="H2843" s="19"/>
    </row>
    <row r="2844" spans="1:8" s="3" customFormat="1" ht="12.75" customHeight="1">
      <c r="A2844" s="6"/>
      <c r="C2844" s="9"/>
      <c r="D2844" s="18"/>
      <c r="E2844" s="14"/>
      <c r="F2844" s="18"/>
      <c r="G2844" s="19"/>
      <c r="H2844" s="19"/>
    </row>
    <row r="2845" spans="1:8" s="3" customFormat="1" ht="12.75" customHeight="1">
      <c r="A2845" s="6"/>
      <c r="C2845" s="9"/>
      <c r="D2845" s="18"/>
      <c r="E2845" s="14"/>
      <c r="F2845" s="18"/>
      <c r="G2845" s="19"/>
      <c r="H2845" s="19"/>
    </row>
    <row r="2846" spans="1:8" s="3" customFormat="1" ht="12.75" customHeight="1">
      <c r="A2846" s="6"/>
      <c r="C2846" s="9"/>
      <c r="D2846" s="18"/>
      <c r="E2846" s="14"/>
      <c r="F2846" s="18"/>
      <c r="G2846" s="19"/>
      <c r="H2846" s="19"/>
    </row>
    <row r="2847" spans="1:8" s="3" customFormat="1" ht="12.75" customHeight="1">
      <c r="A2847" s="6"/>
      <c r="C2847" s="9"/>
      <c r="D2847" s="18"/>
      <c r="E2847" s="14"/>
      <c r="F2847" s="18"/>
      <c r="G2847" s="19"/>
      <c r="H2847" s="19"/>
    </row>
    <row r="2848" spans="1:8" s="3" customFormat="1" ht="12.75" customHeight="1">
      <c r="A2848" s="6"/>
      <c r="C2848" s="9"/>
      <c r="D2848" s="18"/>
      <c r="E2848" s="14"/>
      <c r="F2848" s="18"/>
      <c r="G2848" s="19"/>
      <c r="H2848" s="19"/>
    </row>
    <row r="2849" spans="1:8" s="3" customFormat="1" ht="12.75" customHeight="1">
      <c r="A2849" s="6"/>
      <c r="C2849" s="9"/>
      <c r="D2849" s="18"/>
      <c r="E2849" s="14"/>
      <c r="F2849" s="18"/>
      <c r="G2849" s="19"/>
      <c r="H2849" s="19"/>
    </row>
    <row r="2850" spans="1:8" s="3" customFormat="1" ht="12.75" customHeight="1">
      <c r="A2850" s="6"/>
      <c r="C2850" s="9"/>
      <c r="D2850" s="18"/>
      <c r="E2850" s="14"/>
      <c r="F2850" s="18"/>
      <c r="G2850" s="19"/>
      <c r="H2850" s="19"/>
    </row>
    <row r="2851" spans="1:8" s="3" customFormat="1" ht="12.75" customHeight="1">
      <c r="A2851" s="6"/>
      <c r="C2851" s="9"/>
      <c r="D2851" s="18"/>
      <c r="E2851" s="14"/>
      <c r="F2851" s="18"/>
      <c r="G2851" s="19"/>
      <c r="H2851" s="19"/>
    </row>
    <row r="2852" spans="1:8" s="3" customFormat="1" ht="12.75" customHeight="1">
      <c r="A2852" s="6"/>
      <c r="C2852" s="9"/>
      <c r="D2852" s="18"/>
      <c r="E2852" s="14"/>
      <c r="F2852" s="18"/>
      <c r="G2852" s="19"/>
      <c r="H2852" s="19"/>
    </row>
    <row r="2853" spans="1:8" s="3" customFormat="1" ht="12.75" customHeight="1">
      <c r="A2853" s="6"/>
      <c r="C2853" s="9"/>
      <c r="D2853" s="18"/>
      <c r="E2853" s="14"/>
      <c r="F2853" s="18"/>
      <c r="G2853" s="19"/>
      <c r="H2853" s="19"/>
    </row>
    <row r="2854" spans="1:8" s="3" customFormat="1" ht="12.75" customHeight="1">
      <c r="A2854" s="6"/>
      <c r="C2854" s="9"/>
      <c r="D2854" s="18"/>
      <c r="E2854" s="14"/>
      <c r="F2854" s="18"/>
      <c r="G2854" s="19"/>
      <c r="H2854" s="19"/>
    </row>
    <row r="2855" spans="1:8" s="3" customFormat="1" ht="12.75" customHeight="1">
      <c r="A2855" s="6"/>
      <c r="C2855" s="9"/>
      <c r="D2855" s="18"/>
      <c r="E2855" s="14"/>
      <c r="F2855" s="18"/>
      <c r="G2855" s="19"/>
      <c r="H2855" s="19"/>
    </row>
    <row r="2856" spans="1:8" s="3" customFormat="1" ht="12.75" customHeight="1">
      <c r="A2856" s="6"/>
      <c r="C2856" s="9"/>
      <c r="D2856" s="18"/>
      <c r="E2856" s="14"/>
      <c r="F2856" s="18"/>
      <c r="G2856" s="19"/>
      <c r="H2856" s="19"/>
    </row>
    <row r="2857" spans="1:8" s="3" customFormat="1" ht="12.75" customHeight="1">
      <c r="A2857" s="6"/>
      <c r="C2857" s="9"/>
      <c r="D2857" s="18"/>
      <c r="E2857" s="14"/>
      <c r="F2857" s="18"/>
      <c r="G2857" s="19"/>
      <c r="H2857" s="19"/>
    </row>
    <row r="2858" spans="1:8" s="3" customFormat="1" ht="12.75" customHeight="1">
      <c r="A2858" s="6"/>
      <c r="C2858" s="9"/>
      <c r="D2858" s="18"/>
      <c r="E2858" s="14"/>
      <c r="F2858" s="18"/>
      <c r="G2858" s="19"/>
      <c r="H2858" s="19"/>
    </row>
    <row r="2859" spans="1:8" s="3" customFormat="1" ht="12.75" customHeight="1">
      <c r="A2859" s="6"/>
      <c r="C2859" s="9"/>
      <c r="D2859" s="18"/>
      <c r="E2859" s="14"/>
      <c r="F2859" s="18"/>
      <c r="G2859" s="19"/>
      <c r="H2859" s="19"/>
    </row>
    <row r="2860" spans="1:8" s="3" customFormat="1" ht="12.75" customHeight="1">
      <c r="A2860" s="6"/>
      <c r="C2860" s="9"/>
      <c r="D2860" s="18"/>
      <c r="E2860" s="14"/>
      <c r="F2860" s="18"/>
      <c r="G2860" s="19"/>
      <c r="H2860" s="19"/>
    </row>
    <row r="2861" spans="1:8" s="3" customFormat="1" ht="12.75" customHeight="1">
      <c r="A2861" s="6"/>
      <c r="C2861" s="9"/>
      <c r="D2861" s="18"/>
      <c r="E2861" s="14"/>
      <c r="F2861" s="18"/>
      <c r="G2861" s="19"/>
      <c r="H2861" s="19"/>
    </row>
    <row r="2862" spans="1:8" s="3" customFormat="1" ht="12.75" customHeight="1">
      <c r="A2862" s="6"/>
      <c r="C2862" s="9"/>
      <c r="D2862" s="18"/>
      <c r="E2862" s="14"/>
      <c r="F2862" s="18"/>
      <c r="G2862" s="19"/>
      <c r="H2862" s="19"/>
    </row>
    <row r="2863" spans="1:8" s="3" customFormat="1" ht="12.75" customHeight="1">
      <c r="A2863" s="6"/>
      <c r="C2863" s="9"/>
      <c r="D2863" s="18"/>
      <c r="E2863" s="14"/>
      <c r="F2863" s="18"/>
      <c r="G2863" s="19"/>
      <c r="H2863" s="19"/>
    </row>
    <row r="2864" spans="1:8" s="3" customFormat="1" ht="12.75" customHeight="1">
      <c r="A2864" s="6"/>
      <c r="C2864" s="9"/>
      <c r="D2864" s="18"/>
      <c r="E2864" s="14"/>
      <c r="F2864" s="18"/>
      <c r="G2864" s="19"/>
      <c r="H2864" s="19"/>
    </row>
    <row r="2865" spans="1:8" s="3" customFormat="1" ht="12.75" customHeight="1">
      <c r="A2865" s="6"/>
      <c r="C2865" s="9"/>
      <c r="D2865" s="18"/>
      <c r="E2865" s="14"/>
      <c r="F2865" s="18"/>
      <c r="G2865" s="19"/>
      <c r="H2865" s="19"/>
    </row>
    <row r="2866" spans="1:8" s="3" customFormat="1" ht="12.75" customHeight="1">
      <c r="A2866" s="6"/>
      <c r="C2866" s="9"/>
      <c r="D2866" s="18"/>
      <c r="E2866" s="14"/>
      <c r="F2866" s="18"/>
      <c r="G2866" s="19"/>
      <c r="H2866" s="19"/>
    </row>
    <row r="2867" spans="1:8" s="3" customFormat="1" ht="12.75" customHeight="1">
      <c r="A2867" s="6"/>
      <c r="C2867" s="9"/>
      <c r="D2867" s="18"/>
      <c r="E2867" s="14"/>
      <c r="F2867" s="18"/>
      <c r="G2867" s="19"/>
      <c r="H2867" s="19"/>
    </row>
    <row r="2868" spans="1:8" s="3" customFormat="1" ht="12.75" customHeight="1">
      <c r="A2868" s="6"/>
      <c r="C2868" s="9"/>
      <c r="D2868" s="18"/>
      <c r="E2868" s="14"/>
      <c r="F2868" s="18"/>
      <c r="G2868" s="19"/>
      <c r="H2868" s="19"/>
    </row>
    <row r="2869" spans="1:8" s="3" customFormat="1" ht="12.75" customHeight="1">
      <c r="A2869" s="6"/>
      <c r="C2869" s="9"/>
      <c r="D2869" s="18"/>
      <c r="E2869" s="14"/>
      <c r="F2869" s="18"/>
      <c r="G2869" s="19"/>
      <c r="H2869" s="19"/>
    </row>
    <row r="2870" spans="1:8" s="3" customFormat="1" ht="12.75" customHeight="1">
      <c r="A2870" s="6"/>
      <c r="C2870" s="9"/>
      <c r="D2870" s="18"/>
      <c r="E2870" s="14"/>
      <c r="F2870" s="18"/>
      <c r="G2870" s="19"/>
      <c r="H2870" s="19"/>
    </row>
    <row r="2871" spans="1:8" s="3" customFormat="1" ht="12.75" customHeight="1">
      <c r="A2871" s="6"/>
      <c r="C2871" s="9"/>
      <c r="D2871" s="18"/>
      <c r="E2871" s="14"/>
      <c r="F2871" s="18"/>
      <c r="G2871" s="19"/>
      <c r="H2871" s="19"/>
    </row>
    <row r="2872" spans="1:8" s="3" customFormat="1" ht="12.75" customHeight="1">
      <c r="A2872" s="6"/>
      <c r="C2872" s="9"/>
      <c r="D2872" s="18"/>
      <c r="E2872" s="14"/>
      <c r="F2872" s="18"/>
      <c r="G2872" s="19"/>
      <c r="H2872" s="19"/>
    </row>
    <row r="2873" spans="1:8" s="3" customFormat="1" ht="12.75" customHeight="1">
      <c r="A2873" s="6"/>
      <c r="C2873" s="9"/>
      <c r="D2873" s="18"/>
      <c r="E2873" s="14"/>
      <c r="F2873" s="18"/>
      <c r="G2873" s="19"/>
      <c r="H2873" s="19"/>
    </row>
    <row r="2874" spans="1:8" s="3" customFormat="1" ht="12.75" customHeight="1">
      <c r="A2874" s="6"/>
      <c r="C2874" s="9"/>
      <c r="D2874" s="18"/>
      <c r="E2874" s="14"/>
      <c r="F2874" s="18"/>
      <c r="G2874" s="19"/>
      <c r="H2874" s="19"/>
    </row>
    <row r="2875" spans="1:8" s="3" customFormat="1" ht="12.75" customHeight="1">
      <c r="A2875" s="6"/>
      <c r="C2875" s="9"/>
      <c r="D2875" s="18"/>
      <c r="E2875" s="14"/>
      <c r="F2875" s="18"/>
      <c r="G2875" s="19"/>
      <c r="H2875" s="19"/>
    </row>
    <row r="2876" spans="1:8" s="3" customFormat="1" ht="12.75" customHeight="1">
      <c r="A2876" s="6"/>
      <c r="C2876" s="9"/>
      <c r="D2876" s="18"/>
      <c r="E2876" s="14"/>
      <c r="F2876" s="18"/>
      <c r="G2876" s="19"/>
      <c r="H2876" s="19"/>
    </row>
    <row r="2877" spans="1:8" s="3" customFormat="1" ht="12.75" customHeight="1">
      <c r="A2877" s="6"/>
      <c r="C2877" s="9"/>
      <c r="D2877" s="18"/>
      <c r="E2877" s="14"/>
      <c r="F2877" s="18"/>
      <c r="G2877" s="19"/>
      <c r="H2877" s="19"/>
    </row>
    <row r="2878" spans="1:8" s="3" customFormat="1" ht="12.75" customHeight="1">
      <c r="A2878" s="6"/>
      <c r="C2878" s="9"/>
      <c r="D2878" s="18"/>
      <c r="E2878" s="14"/>
      <c r="F2878" s="18"/>
      <c r="G2878" s="19"/>
      <c r="H2878" s="19"/>
    </row>
    <row r="2879" spans="1:8" s="3" customFormat="1" ht="12.75" customHeight="1">
      <c r="A2879" s="6"/>
      <c r="C2879" s="9"/>
      <c r="D2879" s="18"/>
      <c r="E2879" s="14"/>
      <c r="F2879" s="18"/>
      <c r="G2879" s="19"/>
      <c r="H2879" s="19"/>
    </row>
    <row r="2880" spans="1:8" s="3" customFormat="1" ht="12.75" customHeight="1">
      <c r="A2880" s="6"/>
      <c r="C2880" s="9"/>
      <c r="D2880" s="18"/>
      <c r="E2880" s="14"/>
      <c r="F2880" s="18"/>
      <c r="G2880" s="19"/>
      <c r="H2880" s="19"/>
    </row>
    <row r="2881" spans="1:8" s="3" customFormat="1" ht="12.75" customHeight="1">
      <c r="A2881" s="6"/>
      <c r="C2881" s="9"/>
      <c r="D2881" s="18"/>
      <c r="E2881" s="14"/>
      <c r="F2881" s="18"/>
      <c r="G2881" s="19"/>
      <c r="H2881" s="19"/>
    </row>
    <row r="2882" spans="1:8" s="3" customFormat="1" ht="12.75" customHeight="1">
      <c r="A2882" s="6"/>
      <c r="C2882" s="9"/>
      <c r="D2882" s="18"/>
      <c r="E2882" s="14"/>
      <c r="F2882" s="18"/>
      <c r="G2882" s="19"/>
      <c r="H2882" s="19"/>
    </row>
    <row r="2883" spans="1:8" s="3" customFormat="1" ht="12.75" customHeight="1">
      <c r="A2883" s="6"/>
      <c r="C2883" s="9"/>
      <c r="D2883" s="18"/>
      <c r="E2883" s="14"/>
      <c r="F2883" s="18"/>
      <c r="G2883" s="19"/>
      <c r="H2883" s="19"/>
    </row>
    <row r="2884" spans="1:8" s="3" customFormat="1" ht="12.75" customHeight="1">
      <c r="A2884" s="6"/>
      <c r="C2884" s="9"/>
      <c r="D2884" s="18"/>
      <c r="E2884" s="14"/>
      <c r="F2884" s="18"/>
      <c r="G2884" s="19"/>
      <c r="H2884" s="19"/>
    </row>
    <row r="2885" spans="1:8" s="3" customFormat="1" ht="12.75" customHeight="1">
      <c r="A2885" s="6"/>
      <c r="C2885" s="9"/>
      <c r="D2885" s="18"/>
      <c r="E2885" s="14"/>
      <c r="F2885" s="18"/>
      <c r="G2885" s="19"/>
      <c r="H2885" s="19"/>
    </row>
    <row r="2886" spans="1:8" s="3" customFormat="1" ht="12.75" customHeight="1">
      <c r="A2886" s="6"/>
      <c r="C2886" s="9"/>
      <c r="D2886" s="18"/>
      <c r="E2886" s="14"/>
      <c r="F2886" s="18"/>
      <c r="G2886" s="19"/>
      <c r="H2886" s="19"/>
    </row>
    <row r="2887" spans="1:8" s="3" customFormat="1" ht="12.75" customHeight="1">
      <c r="A2887" s="6"/>
      <c r="C2887" s="9"/>
      <c r="D2887" s="18"/>
      <c r="E2887" s="14"/>
      <c r="F2887" s="18"/>
      <c r="G2887" s="19"/>
      <c r="H2887" s="19"/>
    </row>
    <row r="2888" spans="1:8" s="3" customFormat="1" ht="12.75" customHeight="1">
      <c r="A2888" s="6"/>
      <c r="C2888" s="9"/>
      <c r="D2888" s="18"/>
      <c r="E2888" s="14"/>
      <c r="F2888" s="18"/>
      <c r="G2888" s="19"/>
      <c r="H2888" s="19"/>
    </row>
    <row r="2889" spans="1:8" s="3" customFormat="1" ht="12.75" customHeight="1">
      <c r="A2889" s="6"/>
      <c r="C2889" s="9"/>
      <c r="D2889" s="18"/>
      <c r="E2889" s="14"/>
      <c r="F2889" s="18"/>
      <c r="G2889" s="19"/>
      <c r="H2889" s="19"/>
    </row>
    <row r="2890" spans="1:8" s="3" customFormat="1" ht="12.75" customHeight="1">
      <c r="A2890" s="6"/>
      <c r="C2890" s="9"/>
      <c r="D2890" s="18"/>
      <c r="E2890" s="14"/>
      <c r="F2890" s="18"/>
      <c r="G2890" s="19"/>
      <c r="H2890" s="19"/>
    </row>
    <row r="2891" spans="1:8" s="3" customFormat="1" ht="12.75" customHeight="1">
      <c r="A2891" s="6"/>
      <c r="C2891" s="9"/>
      <c r="D2891" s="18"/>
      <c r="E2891" s="14"/>
      <c r="F2891" s="18"/>
      <c r="G2891" s="19"/>
      <c r="H2891" s="19"/>
    </row>
    <row r="2892" spans="1:8" s="3" customFormat="1" ht="12.75" customHeight="1">
      <c r="A2892" s="6"/>
      <c r="C2892" s="9"/>
      <c r="D2892" s="18"/>
      <c r="E2892" s="14"/>
      <c r="F2892" s="18"/>
      <c r="G2892" s="19"/>
      <c r="H2892" s="19"/>
    </row>
    <row r="2893" spans="1:8" s="3" customFormat="1" ht="12.75" customHeight="1">
      <c r="A2893" s="6"/>
      <c r="C2893" s="9"/>
      <c r="D2893" s="18"/>
      <c r="E2893" s="14"/>
      <c r="F2893" s="18"/>
      <c r="G2893" s="19"/>
      <c r="H2893" s="19"/>
    </row>
    <row r="2894" spans="1:8" s="3" customFormat="1" ht="12.75" customHeight="1">
      <c r="A2894" s="6"/>
      <c r="C2894" s="9"/>
      <c r="D2894" s="18"/>
      <c r="E2894" s="14"/>
      <c r="F2894" s="18"/>
      <c r="G2894" s="19"/>
      <c r="H2894" s="19"/>
    </row>
    <row r="2895" spans="1:8" s="3" customFormat="1" ht="12.75" customHeight="1">
      <c r="A2895" s="6"/>
      <c r="C2895" s="9"/>
      <c r="D2895" s="18"/>
      <c r="E2895" s="14"/>
      <c r="F2895" s="18"/>
      <c r="G2895" s="19"/>
      <c r="H2895" s="19"/>
    </row>
    <row r="2896" spans="1:8" s="3" customFormat="1" ht="12.75" customHeight="1">
      <c r="A2896" s="6"/>
      <c r="C2896" s="9"/>
      <c r="D2896" s="18"/>
      <c r="E2896" s="14"/>
      <c r="F2896" s="18"/>
      <c r="G2896" s="19"/>
      <c r="H2896" s="19"/>
    </row>
    <row r="2897" spans="1:8" s="3" customFormat="1" ht="12.75" customHeight="1">
      <c r="A2897" s="6"/>
      <c r="C2897" s="9"/>
      <c r="D2897" s="18"/>
      <c r="E2897" s="14"/>
      <c r="F2897" s="18"/>
      <c r="G2897" s="19"/>
      <c r="H2897" s="19"/>
    </row>
    <row r="2898" spans="1:8" s="3" customFormat="1" ht="12.75" customHeight="1">
      <c r="A2898" s="6"/>
      <c r="C2898" s="9"/>
      <c r="D2898" s="18"/>
      <c r="E2898" s="14"/>
      <c r="F2898" s="18"/>
      <c r="G2898" s="19"/>
      <c r="H2898" s="19"/>
    </row>
    <row r="2899" spans="1:8" s="3" customFormat="1" ht="12.75" customHeight="1">
      <c r="A2899" s="6"/>
      <c r="C2899" s="9"/>
      <c r="D2899" s="18"/>
      <c r="E2899" s="14"/>
      <c r="F2899" s="18"/>
      <c r="G2899" s="19"/>
      <c r="H2899" s="19"/>
    </row>
    <row r="2900" spans="1:8" s="3" customFormat="1" ht="12.75" customHeight="1">
      <c r="A2900" s="6"/>
      <c r="C2900" s="9"/>
      <c r="D2900" s="18"/>
      <c r="E2900" s="14"/>
      <c r="F2900" s="18"/>
      <c r="G2900" s="19"/>
      <c r="H2900" s="19"/>
    </row>
    <row r="2901" spans="1:8" s="3" customFormat="1" ht="12.75" customHeight="1">
      <c r="A2901" s="6"/>
      <c r="C2901" s="9"/>
      <c r="D2901" s="18"/>
      <c r="E2901" s="14"/>
      <c r="F2901" s="18"/>
      <c r="G2901" s="19"/>
      <c r="H2901" s="19"/>
    </row>
    <row r="2902" spans="1:8" s="3" customFormat="1" ht="12.75" customHeight="1">
      <c r="A2902" s="6"/>
      <c r="C2902" s="9"/>
      <c r="D2902" s="18"/>
      <c r="E2902" s="14"/>
      <c r="F2902" s="18"/>
      <c r="G2902" s="19"/>
      <c r="H2902" s="19"/>
    </row>
    <row r="2903" spans="1:8" s="3" customFormat="1" ht="12.75" customHeight="1">
      <c r="A2903" s="6"/>
      <c r="C2903" s="9"/>
      <c r="D2903" s="18"/>
      <c r="E2903" s="14"/>
      <c r="F2903" s="18"/>
      <c r="G2903" s="19"/>
      <c r="H2903" s="19"/>
    </row>
    <row r="2904" spans="1:8" s="3" customFormat="1" ht="12.75" customHeight="1">
      <c r="A2904" s="6"/>
      <c r="C2904" s="9"/>
      <c r="D2904" s="18"/>
      <c r="E2904" s="14"/>
      <c r="F2904" s="18"/>
      <c r="G2904" s="19"/>
      <c r="H2904" s="19"/>
    </row>
    <row r="2905" spans="1:8" s="3" customFormat="1" ht="12.75" customHeight="1">
      <c r="A2905" s="6"/>
      <c r="C2905" s="9"/>
      <c r="D2905" s="18"/>
      <c r="E2905" s="14"/>
      <c r="F2905" s="18"/>
      <c r="G2905" s="19"/>
      <c r="H2905" s="19"/>
    </row>
    <row r="2906" spans="1:8" s="3" customFormat="1" ht="12.75" customHeight="1">
      <c r="A2906" s="6"/>
      <c r="C2906" s="9"/>
      <c r="D2906" s="18"/>
      <c r="E2906" s="14"/>
      <c r="F2906" s="18"/>
      <c r="G2906" s="19"/>
      <c r="H2906" s="19"/>
    </row>
    <row r="2907" spans="1:8" s="3" customFormat="1" ht="12.75" customHeight="1">
      <c r="A2907" s="6"/>
      <c r="C2907" s="9"/>
      <c r="D2907" s="18"/>
      <c r="E2907" s="14"/>
      <c r="F2907" s="18"/>
      <c r="G2907" s="19"/>
      <c r="H2907" s="19"/>
    </row>
    <row r="2908" spans="1:8" s="3" customFormat="1" ht="12.75" customHeight="1">
      <c r="A2908" s="6"/>
      <c r="C2908" s="9"/>
      <c r="D2908" s="18"/>
      <c r="E2908" s="14"/>
      <c r="F2908" s="18"/>
      <c r="G2908" s="19"/>
      <c r="H2908" s="19"/>
    </row>
    <row r="2909" spans="1:8" s="3" customFormat="1" ht="12.75" customHeight="1">
      <c r="A2909" s="6"/>
      <c r="C2909" s="9"/>
      <c r="D2909" s="18"/>
      <c r="E2909" s="14"/>
      <c r="F2909" s="18"/>
      <c r="G2909" s="19"/>
      <c r="H2909" s="19"/>
    </row>
    <row r="2910" spans="1:8" s="3" customFormat="1" ht="12.75" customHeight="1">
      <c r="A2910" s="6"/>
      <c r="C2910" s="9"/>
      <c r="D2910" s="18"/>
      <c r="E2910" s="14"/>
      <c r="F2910" s="18"/>
      <c r="G2910" s="19"/>
      <c r="H2910" s="19"/>
    </row>
    <row r="2911" spans="1:8" s="3" customFormat="1" ht="12.75" customHeight="1">
      <c r="A2911" s="6"/>
      <c r="C2911" s="9"/>
      <c r="D2911" s="18"/>
      <c r="E2911" s="14"/>
      <c r="F2911" s="18"/>
      <c r="G2911" s="19"/>
      <c r="H2911" s="19"/>
    </row>
    <row r="2912" spans="1:8" s="3" customFormat="1" ht="12.75" customHeight="1">
      <c r="A2912" s="6"/>
      <c r="C2912" s="9"/>
      <c r="D2912" s="18"/>
      <c r="E2912" s="14"/>
      <c r="F2912" s="18"/>
      <c r="G2912" s="19"/>
      <c r="H2912" s="19"/>
    </row>
    <row r="2913" spans="1:8" s="3" customFormat="1" ht="12.75" customHeight="1">
      <c r="A2913" s="6"/>
      <c r="C2913" s="9"/>
      <c r="D2913" s="18"/>
      <c r="E2913" s="14"/>
      <c r="F2913" s="18"/>
      <c r="G2913" s="19"/>
      <c r="H2913" s="19"/>
    </row>
    <row r="2914" spans="1:8" s="3" customFormat="1" ht="12.75" customHeight="1">
      <c r="A2914" s="6"/>
      <c r="C2914" s="9"/>
      <c r="D2914" s="18"/>
      <c r="E2914" s="14"/>
      <c r="F2914" s="18"/>
      <c r="G2914" s="19"/>
      <c r="H2914" s="19"/>
    </row>
    <row r="2915" spans="1:8" s="3" customFormat="1" ht="12.75" customHeight="1">
      <c r="A2915" s="6"/>
      <c r="C2915" s="9"/>
      <c r="D2915" s="18"/>
      <c r="E2915" s="14"/>
      <c r="F2915" s="18"/>
      <c r="G2915" s="19"/>
      <c r="H2915" s="19"/>
    </row>
    <row r="2916" spans="1:8" s="3" customFormat="1" ht="12.75" customHeight="1">
      <c r="A2916" s="6"/>
      <c r="C2916" s="9"/>
      <c r="D2916" s="18"/>
      <c r="E2916" s="14"/>
      <c r="F2916" s="18"/>
      <c r="G2916" s="19"/>
      <c r="H2916" s="19"/>
    </row>
    <row r="2917" spans="1:8" s="3" customFormat="1" ht="12.75" customHeight="1">
      <c r="A2917" s="6"/>
      <c r="C2917" s="9"/>
      <c r="D2917" s="18"/>
      <c r="E2917" s="14"/>
      <c r="F2917" s="18"/>
      <c r="G2917" s="19"/>
      <c r="H2917" s="19"/>
    </row>
    <row r="2918" spans="1:8" s="3" customFormat="1" ht="12.75" customHeight="1">
      <c r="A2918" s="6"/>
      <c r="C2918" s="9"/>
      <c r="D2918" s="18"/>
      <c r="E2918" s="14"/>
      <c r="F2918" s="18"/>
      <c r="G2918" s="19"/>
      <c r="H2918" s="19"/>
    </row>
    <row r="2919" spans="1:8" s="3" customFormat="1" ht="12.75" customHeight="1">
      <c r="A2919" s="6"/>
      <c r="C2919" s="9"/>
      <c r="D2919" s="18"/>
      <c r="E2919" s="14"/>
      <c r="F2919" s="18"/>
      <c r="G2919" s="19"/>
      <c r="H2919" s="19"/>
    </row>
    <row r="2920" spans="1:8" s="3" customFormat="1" ht="12.75" customHeight="1">
      <c r="A2920" s="6"/>
      <c r="C2920" s="9"/>
      <c r="D2920" s="18"/>
      <c r="E2920" s="14"/>
      <c r="F2920" s="18"/>
      <c r="G2920" s="19"/>
      <c r="H2920" s="19"/>
    </row>
    <row r="2921" spans="1:8" s="3" customFormat="1" ht="12.75" customHeight="1">
      <c r="A2921" s="6"/>
      <c r="C2921" s="9"/>
      <c r="D2921" s="18"/>
      <c r="E2921" s="14"/>
      <c r="F2921" s="18"/>
      <c r="G2921" s="19"/>
      <c r="H2921" s="19"/>
    </row>
    <row r="2922" spans="1:8" s="3" customFormat="1" ht="12.75" customHeight="1">
      <c r="A2922" s="6"/>
      <c r="C2922" s="9"/>
      <c r="D2922" s="18"/>
      <c r="E2922" s="14"/>
      <c r="F2922" s="18"/>
      <c r="G2922" s="19"/>
      <c r="H2922" s="19"/>
    </row>
    <row r="2923" spans="1:8" s="3" customFormat="1" ht="12.75" customHeight="1">
      <c r="A2923" s="6"/>
      <c r="C2923" s="9"/>
      <c r="D2923" s="18"/>
      <c r="E2923" s="14"/>
      <c r="F2923" s="18"/>
      <c r="G2923" s="19"/>
      <c r="H2923" s="19"/>
    </row>
    <row r="2924" spans="1:8" s="3" customFormat="1" ht="12.75" customHeight="1">
      <c r="A2924" s="6"/>
      <c r="C2924" s="9"/>
      <c r="D2924" s="18"/>
      <c r="E2924" s="14"/>
      <c r="F2924" s="18"/>
      <c r="G2924" s="19"/>
      <c r="H2924" s="19"/>
    </row>
    <row r="2925" spans="1:8" s="3" customFormat="1" ht="12.75" customHeight="1">
      <c r="A2925" s="6"/>
      <c r="C2925" s="9"/>
      <c r="D2925" s="18"/>
      <c r="E2925" s="14"/>
      <c r="F2925" s="18"/>
      <c r="G2925" s="19"/>
      <c r="H2925" s="19"/>
    </row>
    <row r="2926" spans="1:8" s="3" customFormat="1" ht="12.75" customHeight="1">
      <c r="A2926" s="6"/>
      <c r="C2926" s="9"/>
      <c r="D2926" s="18"/>
      <c r="E2926" s="14"/>
      <c r="F2926" s="18"/>
      <c r="G2926" s="19"/>
      <c r="H2926" s="19"/>
    </row>
    <row r="2927" spans="1:8" s="3" customFormat="1" ht="12.75" customHeight="1">
      <c r="A2927" s="6"/>
      <c r="C2927" s="9"/>
      <c r="D2927" s="18"/>
      <c r="E2927" s="14"/>
      <c r="F2927" s="18"/>
      <c r="G2927" s="19"/>
      <c r="H2927" s="19"/>
    </row>
    <row r="2928" spans="1:8" s="3" customFormat="1" ht="12.75" customHeight="1">
      <c r="A2928" s="6"/>
      <c r="C2928" s="9"/>
      <c r="D2928" s="18"/>
      <c r="E2928" s="14"/>
      <c r="F2928" s="18"/>
      <c r="G2928" s="19"/>
      <c r="H2928" s="19"/>
    </row>
    <row r="2929" spans="1:8" s="3" customFormat="1" ht="12.75" customHeight="1">
      <c r="A2929" s="6"/>
      <c r="C2929" s="9"/>
      <c r="D2929" s="18"/>
      <c r="E2929" s="14"/>
      <c r="F2929" s="18"/>
      <c r="G2929" s="19"/>
      <c r="H2929" s="19"/>
    </row>
    <row r="2930" spans="1:8" s="3" customFormat="1" ht="12.75" customHeight="1">
      <c r="A2930" s="6"/>
      <c r="C2930" s="9"/>
      <c r="D2930" s="18"/>
      <c r="E2930" s="14"/>
      <c r="F2930" s="18"/>
      <c r="G2930" s="19"/>
      <c r="H2930" s="19"/>
    </row>
    <row r="2931" spans="1:8" s="3" customFormat="1" ht="12.75" customHeight="1">
      <c r="A2931" s="6"/>
      <c r="C2931" s="9"/>
      <c r="D2931" s="18"/>
      <c r="E2931" s="14"/>
      <c r="F2931" s="18"/>
      <c r="G2931" s="19"/>
      <c r="H2931" s="19"/>
    </row>
    <row r="2932" spans="1:8" s="3" customFormat="1" ht="12.75" customHeight="1">
      <c r="A2932" s="6"/>
      <c r="C2932" s="9"/>
      <c r="D2932" s="18"/>
      <c r="E2932" s="14"/>
      <c r="F2932" s="18"/>
      <c r="G2932" s="19"/>
      <c r="H2932" s="19"/>
    </row>
    <row r="2933" spans="1:8" s="3" customFormat="1" ht="12.75" customHeight="1">
      <c r="A2933" s="6"/>
      <c r="C2933" s="9"/>
      <c r="D2933" s="18"/>
      <c r="E2933" s="14"/>
      <c r="F2933" s="18"/>
      <c r="G2933" s="19"/>
      <c r="H2933" s="19"/>
    </row>
    <row r="2934" spans="1:8" s="3" customFormat="1" ht="12.75" customHeight="1">
      <c r="A2934" s="6"/>
      <c r="C2934" s="9"/>
      <c r="D2934" s="18"/>
      <c r="E2934" s="14"/>
      <c r="F2934" s="18"/>
      <c r="G2934" s="19"/>
      <c r="H2934" s="19"/>
    </row>
    <row r="2935" spans="1:8" s="3" customFormat="1" ht="12.75" customHeight="1">
      <c r="A2935" s="6"/>
      <c r="C2935" s="9"/>
      <c r="D2935" s="18"/>
      <c r="E2935" s="14"/>
      <c r="F2935" s="18"/>
      <c r="G2935" s="19"/>
      <c r="H2935" s="19"/>
    </row>
    <row r="2936" spans="1:8" s="3" customFormat="1" ht="12.75" customHeight="1">
      <c r="A2936" s="6"/>
      <c r="C2936" s="9"/>
      <c r="D2936" s="18"/>
      <c r="E2936" s="14"/>
      <c r="F2936" s="18"/>
      <c r="G2936" s="19"/>
      <c r="H2936" s="19"/>
    </row>
    <row r="2937" spans="1:8" s="3" customFormat="1" ht="12.75" customHeight="1">
      <c r="A2937" s="6"/>
      <c r="C2937" s="9"/>
      <c r="D2937" s="18"/>
      <c r="E2937" s="14"/>
      <c r="F2937" s="18"/>
      <c r="G2937" s="19"/>
      <c r="H2937" s="19"/>
    </row>
    <row r="2938" spans="1:8" s="3" customFormat="1" ht="12.75" customHeight="1">
      <c r="A2938" s="6"/>
      <c r="C2938" s="9"/>
      <c r="D2938" s="18"/>
      <c r="E2938" s="14"/>
      <c r="F2938" s="18"/>
      <c r="G2938" s="19"/>
      <c r="H2938" s="19"/>
    </row>
    <row r="2939" spans="1:8" s="3" customFormat="1" ht="12.75" customHeight="1">
      <c r="A2939" s="6"/>
      <c r="C2939" s="9"/>
      <c r="D2939" s="18"/>
      <c r="E2939" s="14"/>
      <c r="F2939" s="18"/>
      <c r="G2939" s="19"/>
      <c r="H2939" s="19"/>
    </row>
    <row r="2940" spans="1:8" s="3" customFormat="1" ht="12.75" customHeight="1">
      <c r="A2940" s="6"/>
      <c r="C2940" s="9"/>
      <c r="D2940" s="18"/>
      <c r="E2940" s="14"/>
      <c r="F2940" s="18"/>
      <c r="G2940" s="19"/>
      <c r="H2940" s="19"/>
    </row>
    <row r="2941" spans="1:8" s="3" customFormat="1" ht="12.75" customHeight="1">
      <c r="A2941" s="6"/>
      <c r="C2941" s="9"/>
      <c r="D2941" s="18"/>
      <c r="E2941" s="14"/>
      <c r="F2941" s="18"/>
      <c r="G2941" s="19"/>
      <c r="H2941" s="19"/>
    </row>
    <row r="2942" spans="1:8" s="3" customFormat="1" ht="12.75" customHeight="1">
      <c r="A2942" s="6"/>
      <c r="C2942" s="9"/>
      <c r="D2942" s="18"/>
      <c r="E2942" s="14"/>
      <c r="F2942" s="18"/>
      <c r="G2942" s="19"/>
      <c r="H2942" s="19"/>
    </row>
    <row r="2943" spans="1:8" s="3" customFormat="1" ht="12.75" customHeight="1">
      <c r="A2943" s="6"/>
      <c r="C2943" s="9"/>
      <c r="D2943" s="18"/>
      <c r="E2943" s="14"/>
      <c r="F2943" s="18"/>
      <c r="G2943" s="19"/>
      <c r="H2943" s="19"/>
    </row>
    <row r="2944" spans="1:8" s="3" customFormat="1" ht="12.75" customHeight="1">
      <c r="A2944" s="6"/>
      <c r="C2944" s="9"/>
      <c r="D2944" s="18"/>
      <c r="E2944" s="14"/>
      <c r="F2944" s="18"/>
      <c r="G2944" s="19"/>
      <c r="H2944" s="19"/>
    </row>
    <row r="2945" spans="1:8" s="3" customFormat="1" ht="12.75" customHeight="1">
      <c r="A2945" s="6"/>
      <c r="C2945" s="9"/>
      <c r="D2945" s="18"/>
      <c r="E2945" s="14"/>
      <c r="F2945" s="18"/>
      <c r="G2945" s="19"/>
      <c r="H2945" s="19"/>
    </row>
    <row r="2946" spans="1:8" s="3" customFormat="1" ht="12.75" customHeight="1">
      <c r="A2946" s="6"/>
      <c r="C2946" s="9"/>
      <c r="D2946" s="18"/>
      <c r="E2946" s="14"/>
      <c r="F2946" s="18"/>
      <c r="G2946" s="19"/>
      <c r="H2946" s="19"/>
    </row>
    <row r="2947" spans="1:8" s="3" customFormat="1" ht="12.75" customHeight="1">
      <c r="A2947" s="6"/>
      <c r="C2947" s="9"/>
      <c r="D2947" s="18"/>
      <c r="E2947" s="14"/>
      <c r="F2947" s="18"/>
      <c r="G2947" s="19"/>
      <c r="H2947" s="19"/>
    </row>
    <row r="2948" spans="1:8" s="3" customFormat="1" ht="12.75" customHeight="1">
      <c r="A2948" s="6"/>
      <c r="C2948" s="9"/>
      <c r="D2948" s="18"/>
      <c r="E2948" s="14"/>
      <c r="F2948" s="18"/>
      <c r="G2948" s="19"/>
      <c r="H2948" s="19"/>
    </row>
    <row r="2949" spans="1:8" s="3" customFormat="1" ht="12.75" customHeight="1">
      <c r="A2949" s="6"/>
      <c r="C2949" s="9"/>
      <c r="D2949" s="18"/>
      <c r="E2949" s="14"/>
      <c r="F2949" s="18"/>
      <c r="G2949" s="19"/>
      <c r="H2949" s="19"/>
    </row>
    <row r="2950" spans="1:8" s="3" customFormat="1" ht="12.75" customHeight="1">
      <c r="A2950" s="6"/>
      <c r="C2950" s="9"/>
      <c r="D2950" s="18"/>
      <c r="E2950" s="14"/>
      <c r="F2950" s="18"/>
      <c r="G2950" s="19"/>
      <c r="H2950" s="19"/>
    </row>
    <row r="2951" spans="1:8" s="3" customFormat="1" ht="12.75" customHeight="1">
      <c r="A2951" s="6"/>
      <c r="C2951" s="9"/>
      <c r="D2951" s="18"/>
      <c r="E2951" s="14"/>
      <c r="F2951" s="18"/>
      <c r="G2951" s="19"/>
      <c r="H2951" s="19"/>
    </row>
    <row r="2952" spans="1:8" s="3" customFormat="1" ht="12.75" customHeight="1">
      <c r="A2952" s="6"/>
      <c r="C2952" s="9"/>
      <c r="D2952" s="18"/>
      <c r="E2952" s="14"/>
      <c r="F2952" s="18"/>
      <c r="G2952" s="19"/>
      <c r="H2952" s="19"/>
    </row>
    <row r="2953" spans="1:8" s="3" customFormat="1" ht="12.75" customHeight="1">
      <c r="A2953" s="6"/>
      <c r="C2953" s="9"/>
      <c r="D2953" s="18"/>
      <c r="E2953" s="14"/>
      <c r="F2953" s="18"/>
      <c r="G2953" s="19"/>
      <c r="H2953" s="19"/>
    </row>
    <row r="2954" spans="1:8" s="3" customFormat="1" ht="12.75" customHeight="1">
      <c r="A2954" s="6"/>
      <c r="C2954" s="9"/>
      <c r="D2954" s="18"/>
      <c r="E2954" s="14"/>
      <c r="F2954" s="18"/>
      <c r="G2954" s="19"/>
      <c r="H2954" s="19"/>
    </row>
    <row r="2955" spans="1:8" s="3" customFormat="1" ht="12.75" customHeight="1">
      <c r="A2955" s="6"/>
      <c r="C2955" s="9"/>
      <c r="D2955" s="18"/>
      <c r="E2955" s="14"/>
      <c r="F2955" s="18"/>
      <c r="G2955" s="19"/>
      <c r="H2955" s="19"/>
    </row>
    <row r="2956" spans="1:8" s="3" customFormat="1" ht="12.75" customHeight="1">
      <c r="A2956" s="6"/>
      <c r="C2956" s="9"/>
      <c r="D2956" s="18"/>
      <c r="E2956" s="14"/>
      <c r="F2956" s="18"/>
      <c r="G2956" s="19"/>
      <c r="H2956" s="19"/>
    </row>
    <row r="2957" spans="1:8" s="3" customFormat="1" ht="12.75" customHeight="1">
      <c r="A2957" s="6"/>
      <c r="C2957" s="9"/>
      <c r="D2957" s="18"/>
      <c r="E2957" s="14"/>
      <c r="F2957" s="18"/>
      <c r="G2957" s="19"/>
      <c r="H2957" s="19"/>
    </row>
    <row r="2958" spans="1:8" s="3" customFormat="1" ht="12.75" customHeight="1">
      <c r="A2958" s="6"/>
      <c r="C2958" s="9"/>
      <c r="D2958" s="18"/>
      <c r="E2958" s="14"/>
      <c r="F2958" s="18"/>
      <c r="G2958" s="19"/>
      <c r="H2958" s="19"/>
    </row>
    <row r="2959" spans="1:8" s="3" customFormat="1" ht="12.75" customHeight="1">
      <c r="A2959" s="6"/>
      <c r="C2959" s="9"/>
      <c r="D2959" s="18"/>
      <c r="E2959" s="14"/>
      <c r="F2959" s="18"/>
      <c r="G2959" s="19"/>
      <c r="H2959" s="19"/>
    </row>
    <row r="2960" spans="1:8" s="3" customFormat="1" ht="12.75" customHeight="1">
      <c r="A2960" s="6"/>
      <c r="C2960" s="9"/>
      <c r="D2960" s="18"/>
      <c r="E2960" s="14"/>
      <c r="F2960" s="18"/>
      <c r="G2960" s="19"/>
      <c r="H2960" s="19"/>
    </row>
    <row r="2961" spans="1:8" s="3" customFormat="1" ht="12.75" customHeight="1">
      <c r="A2961" s="6"/>
      <c r="C2961" s="9"/>
      <c r="D2961" s="18"/>
      <c r="E2961" s="14"/>
      <c r="F2961" s="18"/>
      <c r="G2961" s="19"/>
      <c r="H2961" s="19"/>
    </row>
    <row r="2962" spans="1:8" s="3" customFormat="1" ht="12.75" customHeight="1">
      <c r="A2962" s="6"/>
      <c r="C2962" s="9"/>
      <c r="D2962" s="18"/>
      <c r="E2962" s="14"/>
      <c r="F2962" s="18"/>
      <c r="G2962" s="19"/>
      <c r="H2962" s="19"/>
    </row>
    <row r="2963" spans="1:8" s="3" customFormat="1" ht="12.75" customHeight="1">
      <c r="A2963" s="6"/>
      <c r="C2963" s="9"/>
      <c r="D2963" s="18"/>
      <c r="E2963" s="14"/>
      <c r="F2963" s="18"/>
      <c r="G2963" s="19"/>
      <c r="H2963" s="19"/>
    </row>
    <row r="2964" spans="1:8" s="3" customFormat="1" ht="12.75" customHeight="1">
      <c r="A2964" s="6"/>
      <c r="C2964" s="9"/>
      <c r="D2964" s="18"/>
      <c r="E2964" s="14"/>
      <c r="F2964" s="18"/>
      <c r="G2964" s="19"/>
      <c r="H2964" s="19"/>
    </row>
    <row r="2965" spans="1:8" s="3" customFormat="1" ht="12.75" customHeight="1">
      <c r="A2965" s="6"/>
      <c r="C2965" s="9"/>
      <c r="D2965" s="18"/>
      <c r="E2965" s="14"/>
      <c r="F2965" s="18"/>
      <c r="G2965" s="19"/>
      <c r="H2965" s="19"/>
    </row>
    <row r="2966" spans="1:8" s="3" customFormat="1" ht="12.75" customHeight="1">
      <c r="A2966" s="6"/>
      <c r="C2966" s="9"/>
      <c r="D2966" s="18"/>
      <c r="E2966" s="14"/>
      <c r="F2966" s="18"/>
      <c r="G2966" s="19"/>
      <c r="H2966" s="19"/>
    </row>
    <row r="2967" spans="1:8" s="3" customFormat="1" ht="12.75" customHeight="1">
      <c r="A2967" s="6"/>
      <c r="C2967" s="9"/>
      <c r="D2967" s="18"/>
      <c r="E2967" s="14"/>
      <c r="F2967" s="18"/>
      <c r="G2967" s="19"/>
      <c r="H2967" s="19"/>
    </row>
    <row r="2968" spans="1:8" s="3" customFormat="1" ht="12.75" customHeight="1">
      <c r="A2968" s="6"/>
      <c r="C2968" s="9"/>
      <c r="D2968" s="18"/>
      <c r="E2968" s="14"/>
      <c r="F2968" s="18"/>
      <c r="G2968" s="19"/>
      <c r="H2968" s="19"/>
    </row>
    <row r="2969" spans="1:8" s="3" customFormat="1" ht="12.75" customHeight="1">
      <c r="A2969" s="6"/>
      <c r="C2969" s="9"/>
      <c r="D2969" s="18"/>
      <c r="E2969" s="14"/>
      <c r="F2969" s="18"/>
      <c r="G2969" s="19"/>
      <c r="H2969" s="19"/>
    </row>
    <row r="2970" spans="1:8" s="3" customFormat="1" ht="12.75" customHeight="1">
      <c r="A2970" s="6"/>
      <c r="C2970" s="9"/>
      <c r="D2970" s="18"/>
      <c r="E2970" s="14"/>
      <c r="F2970" s="18"/>
      <c r="G2970" s="19"/>
      <c r="H2970" s="19"/>
    </row>
    <row r="2971" spans="1:8" s="3" customFormat="1" ht="12.75" customHeight="1">
      <c r="A2971" s="6"/>
      <c r="C2971" s="9"/>
      <c r="D2971" s="18"/>
      <c r="E2971" s="14"/>
      <c r="F2971" s="18"/>
      <c r="G2971" s="19"/>
      <c r="H2971" s="19"/>
    </row>
    <row r="2972" spans="1:8" s="3" customFormat="1" ht="12.75" customHeight="1">
      <c r="A2972" s="6"/>
      <c r="C2972" s="9"/>
      <c r="D2972" s="18"/>
      <c r="E2972" s="14"/>
      <c r="F2972" s="18"/>
      <c r="G2972" s="19"/>
      <c r="H2972" s="19"/>
    </row>
    <row r="2973" spans="1:8" s="3" customFormat="1" ht="12.75" customHeight="1">
      <c r="A2973" s="6"/>
      <c r="C2973" s="9"/>
      <c r="D2973" s="18"/>
      <c r="E2973" s="14"/>
      <c r="F2973" s="18"/>
      <c r="G2973" s="19"/>
      <c r="H2973" s="19"/>
    </row>
    <row r="2974" spans="1:8" s="3" customFormat="1" ht="12.75" customHeight="1">
      <c r="A2974" s="6"/>
      <c r="C2974" s="9"/>
      <c r="D2974" s="18"/>
      <c r="E2974" s="14"/>
      <c r="F2974" s="18"/>
      <c r="G2974" s="19"/>
      <c r="H2974" s="19"/>
    </row>
    <row r="2975" spans="1:8" s="3" customFormat="1" ht="12.75" customHeight="1">
      <c r="A2975" s="6"/>
      <c r="C2975" s="9"/>
      <c r="D2975" s="18"/>
      <c r="E2975" s="14"/>
      <c r="F2975" s="18"/>
      <c r="G2975" s="19"/>
      <c r="H2975" s="19"/>
    </row>
    <row r="2976" spans="1:8" s="3" customFormat="1" ht="12.75" customHeight="1">
      <c r="A2976" s="6"/>
      <c r="C2976" s="9"/>
      <c r="D2976" s="18"/>
      <c r="E2976" s="14"/>
      <c r="F2976" s="18"/>
      <c r="G2976" s="19"/>
      <c r="H2976" s="19"/>
    </row>
    <row r="2977" spans="1:8" s="3" customFormat="1" ht="12.75" customHeight="1">
      <c r="A2977" s="6"/>
      <c r="C2977" s="9"/>
      <c r="D2977" s="18"/>
      <c r="E2977" s="14"/>
      <c r="F2977" s="18"/>
      <c r="G2977" s="19"/>
      <c r="H2977" s="19"/>
    </row>
    <row r="2978" spans="1:8" s="3" customFormat="1" ht="12.75" customHeight="1">
      <c r="A2978" s="6"/>
      <c r="C2978" s="9"/>
      <c r="D2978" s="18"/>
      <c r="E2978" s="14"/>
      <c r="F2978" s="18"/>
      <c r="G2978" s="19"/>
      <c r="H2978" s="19"/>
    </row>
    <row r="2979" spans="1:8" s="3" customFormat="1" ht="12.75" customHeight="1">
      <c r="A2979" s="6"/>
      <c r="C2979" s="9"/>
      <c r="D2979" s="18"/>
      <c r="E2979" s="14"/>
      <c r="F2979" s="18"/>
      <c r="G2979" s="19"/>
      <c r="H2979" s="19"/>
    </row>
    <row r="2980" spans="1:8" s="3" customFormat="1" ht="12.75" customHeight="1">
      <c r="A2980" s="6"/>
      <c r="C2980" s="9"/>
      <c r="D2980" s="18"/>
      <c r="E2980" s="14"/>
      <c r="F2980" s="18"/>
      <c r="G2980" s="19"/>
      <c r="H2980" s="19"/>
    </row>
    <row r="2981" spans="1:8" s="3" customFormat="1" ht="12.75" customHeight="1">
      <c r="A2981" s="6"/>
      <c r="C2981" s="9"/>
      <c r="D2981" s="18"/>
      <c r="E2981" s="14"/>
      <c r="F2981" s="18"/>
      <c r="G2981" s="19"/>
      <c r="H2981" s="19"/>
    </row>
    <row r="2982" spans="1:8" s="3" customFormat="1" ht="12.75" customHeight="1">
      <c r="A2982" s="6"/>
      <c r="C2982" s="9"/>
      <c r="D2982" s="18"/>
      <c r="E2982" s="14"/>
      <c r="F2982" s="18"/>
      <c r="G2982" s="19"/>
      <c r="H2982" s="19"/>
    </row>
    <row r="2983" spans="1:8" s="3" customFormat="1" ht="12.75" customHeight="1">
      <c r="A2983" s="6"/>
      <c r="C2983" s="9"/>
      <c r="D2983" s="18"/>
      <c r="E2983" s="14"/>
      <c r="F2983" s="18"/>
      <c r="G2983" s="19"/>
      <c r="H2983" s="19"/>
    </row>
    <row r="2984" spans="1:8" s="3" customFormat="1" ht="12.75" customHeight="1">
      <c r="A2984" s="6"/>
      <c r="C2984" s="9"/>
      <c r="D2984" s="18"/>
      <c r="E2984" s="14"/>
      <c r="F2984" s="18"/>
      <c r="G2984" s="19"/>
      <c r="H2984" s="19"/>
    </row>
    <row r="2985" spans="1:8" s="3" customFormat="1" ht="12.75" customHeight="1">
      <c r="A2985" s="6"/>
      <c r="C2985" s="9"/>
      <c r="D2985" s="18"/>
      <c r="E2985" s="14"/>
      <c r="F2985" s="18"/>
      <c r="G2985" s="19"/>
      <c r="H2985" s="19"/>
    </row>
    <row r="2986" spans="1:8" s="3" customFormat="1" ht="12.75" customHeight="1">
      <c r="A2986" s="6"/>
      <c r="C2986" s="9"/>
      <c r="D2986" s="18"/>
      <c r="E2986" s="14"/>
      <c r="F2986" s="18"/>
      <c r="G2986" s="19"/>
      <c r="H2986" s="19"/>
    </row>
    <row r="2987" spans="1:8" s="3" customFormat="1" ht="12.75" customHeight="1">
      <c r="A2987" s="6"/>
      <c r="C2987" s="9"/>
      <c r="D2987" s="18"/>
      <c r="E2987" s="14"/>
      <c r="F2987" s="18"/>
      <c r="G2987" s="19"/>
      <c r="H2987" s="19"/>
    </row>
    <row r="2988" spans="1:8" s="3" customFormat="1" ht="12.75" customHeight="1">
      <c r="A2988" s="6"/>
      <c r="C2988" s="9"/>
      <c r="D2988" s="18"/>
      <c r="E2988" s="14"/>
      <c r="F2988" s="18"/>
      <c r="G2988" s="19"/>
      <c r="H2988" s="19"/>
    </row>
    <row r="2989" spans="1:8" s="3" customFormat="1" ht="12.75" customHeight="1">
      <c r="A2989" s="6"/>
      <c r="C2989" s="9"/>
      <c r="D2989" s="18"/>
      <c r="E2989" s="14"/>
      <c r="F2989" s="18"/>
      <c r="G2989" s="19"/>
      <c r="H2989" s="19"/>
    </row>
    <row r="2990" spans="1:8" s="3" customFormat="1" ht="12.75" customHeight="1">
      <c r="A2990" s="6"/>
      <c r="C2990" s="9"/>
      <c r="D2990" s="18"/>
      <c r="E2990" s="14"/>
      <c r="F2990" s="18"/>
      <c r="G2990" s="19"/>
      <c r="H2990" s="19"/>
    </row>
    <row r="2991" spans="1:8" s="3" customFormat="1" ht="12.75" customHeight="1">
      <c r="A2991" s="6"/>
      <c r="C2991" s="9"/>
      <c r="D2991" s="18"/>
      <c r="E2991" s="14"/>
      <c r="F2991" s="18"/>
      <c r="G2991" s="19"/>
      <c r="H2991" s="19"/>
    </row>
    <row r="2992" spans="1:8" s="3" customFormat="1" ht="12.75" customHeight="1">
      <c r="A2992" s="6"/>
      <c r="C2992" s="9"/>
      <c r="D2992" s="18"/>
      <c r="E2992" s="14"/>
      <c r="F2992" s="18"/>
      <c r="G2992" s="19"/>
      <c r="H2992" s="19"/>
    </row>
    <row r="2993" spans="1:8" s="3" customFormat="1" ht="12.75" customHeight="1">
      <c r="A2993" s="6"/>
      <c r="C2993" s="9"/>
      <c r="D2993" s="18"/>
      <c r="E2993" s="14"/>
      <c r="F2993" s="18"/>
      <c r="G2993" s="19"/>
      <c r="H2993" s="19"/>
    </row>
    <row r="2994" spans="1:8" s="3" customFormat="1" ht="12.75" customHeight="1">
      <c r="A2994" s="6"/>
      <c r="C2994" s="9"/>
      <c r="D2994" s="18"/>
      <c r="E2994" s="14"/>
      <c r="F2994" s="18"/>
      <c r="G2994" s="19"/>
      <c r="H2994" s="19"/>
    </row>
    <row r="2995" spans="1:8" s="3" customFormat="1" ht="12.75" customHeight="1">
      <c r="A2995" s="6"/>
      <c r="C2995" s="9"/>
      <c r="D2995" s="18"/>
      <c r="E2995" s="14"/>
      <c r="F2995" s="18"/>
      <c r="G2995" s="19"/>
      <c r="H2995" s="19"/>
    </row>
    <row r="2996" spans="1:8" s="3" customFormat="1" ht="12.75" customHeight="1">
      <c r="A2996" s="6"/>
      <c r="C2996" s="9"/>
      <c r="D2996" s="18"/>
      <c r="E2996" s="14"/>
      <c r="F2996" s="18"/>
      <c r="G2996" s="19"/>
      <c r="H2996" s="19"/>
    </row>
    <row r="2997" spans="1:8" s="3" customFormat="1" ht="12.75" customHeight="1">
      <c r="A2997" s="6"/>
      <c r="C2997" s="9"/>
      <c r="D2997" s="18"/>
      <c r="E2997" s="14"/>
      <c r="F2997" s="18"/>
      <c r="G2997" s="19"/>
      <c r="H2997" s="19"/>
    </row>
    <row r="2998" spans="1:8" s="3" customFormat="1" ht="12.75" customHeight="1">
      <c r="A2998" s="6"/>
      <c r="C2998" s="9"/>
      <c r="D2998" s="18"/>
      <c r="E2998" s="14"/>
      <c r="F2998" s="18"/>
      <c r="G2998" s="19"/>
      <c r="H2998" s="19"/>
    </row>
    <row r="2999" spans="1:8" s="3" customFormat="1" ht="12.75" customHeight="1">
      <c r="A2999" s="6"/>
      <c r="C2999" s="9"/>
      <c r="D2999" s="18"/>
      <c r="E2999" s="14"/>
      <c r="F2999" s="18"/>
      <c r="G2999" s="19"/>
      <c r="H2999" s="19"/>
    </row>
    <row r="3000" spans="1:8" s="3" customFormat="1" ht="12.75" customHeight="1">
      <c r="A3000" s="6"/>
      <c r="C3000" s="9"/>
      <c r="D3000" s="18"/>
      <c r="E3000" s="14"/>
      <c r="F3000" s="18"/>
      <c r="G3000" s="19"/>
      <c r="H3000" s="19"/>
    </row>
    <row r="3001" spans="1:8" s="3" customFormat="1" ht="12.75" customHeight="1">
      <c r="A3001" s="6"/>
      <c r="C3001" s="9"/>
      <c r="D3001" s="18"/>
      <c r="E3001" s="14"/>
      <c r="F3001" s="18"/>
      <c r="G3001" s="19"/>
      <c r="H3001" s="19"/>
    </row>
    <row r="3002" spans="1:8" s="3" customFormat="1" ht="12.75" customHeight="1">
      <c r="A3002" s="6"/>
      <c r="C3002" s="9"/>
      <c r="D3002" s="18"/>
      <c r="E3002" s="14"/>
      <c r="F3002" s="18"/>
      <c r="G3002" s="19"/>
      <c r="H3002" s="19"/>
    </row>
    <row r="3003" spans="1:8" s="3" customFormat="1" ht="12.75" customHeight="1">
      <c r="A3003" s="6"/>
      <c r="C3003" s="9"/>
      <c r="D3003" s="18"/>
      <c r="E3003" s="14"/>
      <c r="F3003" s="18"/>
      <c r="G3003" s="19"/>
      <c r="H3003" s="19"/>
    </row>
    <row r="3004" spans="1:8" s="3" customFormat="1" ht="12.75" customHeight="1">
      <c r="A3004" s="6"/>
      <c r="C3004" s="9"/>
      <c r="D3004" s="18"/>
      <c r="E3004" s="14"/>
      <c r="F3004" s="18"/>
      <c r="G3004" s="19"/>
      <c r="H3004" s="19"/>
    </row>
    <row r="3005" spans="1:8" s="3" customFormat="1" ht="12.75" customHeight="1">
      <c r="A3005" s="6"/>
      <c r="C3005" s="9"/>
      <c r="D3005" s="18"/>
      <c r="E3005" s="14"/>
      <c r="F3005" s="18"/>
      <c r="G3005" s="19"/>
      <c r="H3005" s="19"/>
    </row>
    <row r="3006" spans="1:8" s="3" customFormat="1" ht="12.75" customHeight="1">
      <c r="A3006" s="6"/>
      <c r="C3006" s="9"/>
      <c r="D3006" s="18"/>
      <c r="E3006" s="14"/>
      <c r="F3006" s="18"/>
      <c r="G3006" s="19"/>
      <c r="H3006" s="19"/>
    </row>
    <row r="3007" spans="1:8" s="3" customFormat="1" ht="12.75" customHeight="1">
      <c r="A3007" s="6"/>
      <c r="C3007" s="9"/>
      <c r="D3007" s="18"/>
      <c r="E3007" s="14"/>
      <c r="F3007" s="18"/>
      <c r="G3007" s="19"/>
      <c r="H3007" s="19"/>
    </row>
    <row r="3008" spans="1:8" s="3" customFormat="1" ht="12.75" customHeight="1">
      <c r="A3008" s="6"/>
      <c r="C3008" s="9"/>
      <c r="D3008" s="18"/>
      <c r="E3008" s="14"/>
      <c r="F3008" s="18"/>
      <c r="G3008" s="19"/>
      <c r="H3008" s="19"/>
    </row>
    <row r="3009" spans="1:8" s="3" customFormat="1" ht="12.75" customHeight="1">
      <c r="A3009" s="6"/>
      <c r="C3009" s="9"/>
      <c r="D3009" s="18"/>
      <c r="E3009" s="14"/>
      <c r="F3009" s="18"/>
      <c r="G3009" s="19"/>
      <c r="H3009" s="19"/>
    </row>
    <row r="3010" spans="1:8" s="3" customFormat="1" ht="12.75" customHeight="1">
      <c r="A3010" s="6"/>
      <c r="C3010" s="9"/>
      <c r="D3010" s="18"/>
      <c r="E3010" s="14"/>
      <c r="F3010" s="18"/>
      <c r="G3010" s="19"/>
      <c r="H3010" s="19"/>
    </row>
    <row r="3011" spans="1:8" s="3" customFormat="1" ht="12.75" customHeight="1">
      <c r="A3011" s="6"/>
      <c r="C3011" s="9"/>
      <c r="D3011" s="18"/>
      <c r="E3011" s="14"/>
      <c r="F3011" s="18"/>
      <c r="G3011" s="19"/>
      <c r="H3011" s="19"/>
    </row>
    <row r="3012" spans="1:8" s="3" customFormat="1" ht="12.75" customHeight="1">
      <c r="A3012" s="6"/>
      <c r="C3012" s="9"/>
      <c r="D3012" s="18"/>
      <c r="E3012" s="14"/>
      <c r="F3012" s="18"/>
      <c r="G3012" s="19"/>
      <c r="H3012" s="19"/>
    </row>
    <row r="3013" spans="1:8" s="3" customFormat="1" ht="12.75" customHeight="1">
      <c r="A3013" s="6"/>
      <c r="C3013" s="9"/>
      <c r="D3013" s="18"/>
      <c r="E3013" s="14"/>
      <c r="F3013" s="18"/>
      <c r="G3013" s="19"/>
      <c r="H3013" s="19"/>
    </row>
    <row r="3014" spans="1:8" s="3" customFormat="1" ht="12.75" customHeight="1">
      <c r="A3014" s="6"/>
      <c r="C3014" s="9"/>
      <c r="D3014" s="18"/>
      <c r="E3014" s="14"/>
      <c r="F3014" s="18"/>
      <c r="G3014" s="19"/>
      <c r="H3014" s="19"/>
    </row>
    <row r="3015" spans="1:8" s="3" customFormat="1" ht="12.75" customHeight="1">
      <c r="A3015" s="6"/>
      <c r="C3015" s="9"/>
      <c r="D3015" s="18"/>
      <c r="E3015" s="14"/>
      <c r="F3015" s="18"/>
      <c r="G3015" s="19"/>
      <c r="H3015" s="19"/>
    </row>
    <row r="3016" spans="1:8" s="3" customFormat="1" ht="12.75" customHeight="1">
      <c r="A3016" s="6"/>
      <c r="C3016" s="9"/>
      <c r="D3016" s="18"/>
      <c r="E3016" s="14"/>
      <c r="F3016" s="18"/>
      <c r="G3016" s="19"/>
      <c r="H3016" s="19"/>
    </row>
    <row r="3017" spans="1:8" s="3" customFormat="1" ht="12.75" customHeight="1">
      <c r="A3017" s="6"/>
      <c r="C3017" s="9"/>
      <c r="D3017" s="18"/>
      <c r="E3017" s="14"/>
      <c r="F3017" s="18"/>
      <c r="G3017" s="19"/>
      <c r="H3017" s="19"/>
    </row>
    <row r="3018" spans="1:8" s="3" customFormat="1" ht="12.75" customHeight="1">
      <c r="A3018" s="6"/>
      <c r="C3018" s="9"/>
      <c r="D3018" s="18"/>
      <c r="E3018" s="14"/>
      <c r="F3018" s="18"/>
      <c r="G3018" s="19"/>
      <c r="H3018" s="19"/>
    </row>
    <row r="3019" spans="1:8" s="3" customFormat="1" ht="12.75" customHeight="1">
      <c r="A3019" s="6"/>
      <c r="C3019" s="9"/>
      <c r="D3019" s="18"/>
      <c r="E3019" s="14"/>
      <c r="F3019" s="18"/>
      <c r="G3019" s="19"/>
      <c r="H3019" s="19"/>
    </row>
    <row r="3020" spans="1:8" s="3" customFormat="1" ht="12.75" customHeight="1">
      <c r="A3020" s="6"/>
      <c r="C3020" s="9"/>
      <c r="D3020" s="18"/>
      <c r="E3020" s="14"/>
      <c r="F3020" s="18"/>
      <c r="G3020" s="19"/>
      <c r="H3020" s="19"/>
    </row>
    <row r="3021" spans="1:8" s="3" customFormat="1" ht="12.75" customHeight="1">
      <c r="A3021" s="6"/>
      <c r="C3021" s="9"/>
      <c r="D3021" s="18"/>
      <c r="E3021" s="14"/>
      <c r="F3021" s="18"/>
      <c r="G3021" s="19"/>
      <c r="H3021" s="19"/>
    </row>
    <row r="3022" spans="1:8" s="3" customFormat="1" ht="12.75" customHeight="1">
      <c r="A3022" s="6"/>
      <c r="C3022" s="9"/>
      <c r="D3022" s="18"/>
      <c r="E3022" s="14"/>
      <c r="F3022" s="18"/>
      <c r="G3022" s="19"/>
      <c r="H3022" s="19"/>
    </row>
    <row r="3023" spans="1:8" s="3" customFormat="1" ht="12.75" customHeight="1">
      <c r="A3023" s="6"/>
      <c r="C3023" s="9"/>
      <c r="D3023" s="18"/>
      <c r="E3023" s="14"/>
      <c r="F3023" s="18"/>
      <c r="G3023" s="19"/>
      <c r="H3023" s="19"/>
    </row>
    <row r="3024" spans="1:8" s="3" customFormat="1" ht="12.75" customHeight="1">
      <c r="A3024" s="6"/>
      <c r="C3024" s="9"/>
      <c r="D3024" s="18"/>
      <c r="E3024" s="14"/>
      <c r="F3024" s="18"/>
      <c r="G3024" s="19"/>
      <c r="H3024" s="19"/>
    </row>
    <row r="3025" spans="1:8" s="3" customFormat="1" ht="12.75" customHeight="1">
      <c r="A3025" s="6"/>
      <c r="C3025" s="9"/>
      <c r="D3025" s="18"/>
      <c r="E3025" s="14"/>
      <c r="F3025" s="18"/>
      <c r="G3025" s="19"/>
      <c r="H3025" s="19"/>
    </row>
    <row r="3026" spans="1:8" s="3" customFormat="1" ht="12.75" customHeight="1">
      <c r="A3026" s="6"/>
      <c r="C3026" s="9"/>
      <c r="D3026" s="18"/>
      <c r="E3026" s="14"/>
      <c r="F3026" s="18"/>
      <c r="G3026" s="19"/>
      <c r="H3026" s="19"/>
    </row>
    <row r="3027" spans="1:8" s="3" customFormat="1" ht="12.75" customHeight="1">
      <c r="A3027" s="6"/>
      <c r="C3027" s="9"/>
      <c r="D3027" s="18"/>
      <c r="E3027" s="14"/>
      <c r="F3027" s="18"/>
      <c r="G3027" s="19"/>
      <c r="H3027" s="19"/>
    </row>
    <row r="3028" spans="1:8" s="3" customFormat="1" ht="12.75" customHeight="1">
      <c r="A3028" s="6"/>
      <c r="C3028" s="9"/>
      <c r="D3028" s="18"/>
      <c r="E3028" s="14"/>
      <c r="F3028" s="18"/>
      <c r="G3028" s="19"/>
      <c r="H3028" s="19"/>
    </row>
    <row r="3029" spans="1:8" s="3" customFormat="1" ht="12.75" customHeight="1">
      <c r="A3029" s="6"/>
      <c r="C3029" s="9"/>
      <c r="D3029" s="18"/>
      <c r="E3029" s="14"/>
      <c r="F3029" s="18"/>
      <c r="G3029" s="19"/>
      <c r="H3029" s="19"/>
    </row>
    <row r="3030" spans="1:8" s="3" customFormat="1" ht="12.75" customHeight="1">
      <c r="A3030" s="6"/>
      <c r="C3030" s="9"/>
      <c r="D3030" s="18"/>
      <c r="E3030" s="14"/>
      <c r="F3030" s="18"/>
      <c r="G3030" s="19"/>
      <c r="H3030" s="19"/>
    </row>
    <row r="3031" spans="1:8" s="3" customFormat="1" ht="12.75" customHeight="1">
      <c r="A3031" s="6"/>
      <c r="C3031" s="9"/>
      <c r="D3031" s="18"/>
      <c r="E3031" s="14"/>
      <c r="F3031" s="18"/>
      <c r="G3031" s="19"/>
      <c r="H3031" s="19"/>
    </row>
    <row r="3032" spans="1:8" s="3" customFormat="1" ht="12.75" customHeight="1">
      <c r="A3032" s="6"/>
      <c r="C3032" s="9"/>
      <c r="D3032" s="18"/>
      <c r="E3032" s="14"/>
      <c r="F3032" s="18"/>
      <c r="G3032" s="19"/>
      <c r="H3032" s="19"/>
    </row>
    <row r="3033" spans="1:8" s="3" customFormat="1" ht="12.75" customHeight="1">
      <c r="A3033" s="6"/>
      <c r="C3033" s="9"/>
      <c r="D3033" s="18"/>
      <c r="E3033" s="14"/>
      <c r="F3033" s="18"/>
      <c r="G3033" s="19"/>
      <c r="H3033" s="19"/>
    </row>
    <row r="3034" spans="1:8" s="3" customFormat="1" ht="12.75" customHeight="1">
      <c r="A3034" s="6"/>
      <c r="C3034" s="9"/>
      <c r="D3034" s="18"/>
      <c r="E3034" s="14"/>
      <c r="F3034" s="18"/>
      <c r="G3034" s="19"/>
      <c r="H3034" s="19"/>
    </row>
    <row r="3035" spans="1:8" s="3" customFormat="1" ht="12.75" customHeight="1">
      <c r="A3035" s="6"/>
      <c r="C3035" s="9"/>
      <c r="D3035" s="18"/>
      <c r="E3035" s="14"/>
      <c r="F3035" s="18"/>
      <c r="G3035" s="19"/>
      <c r="H3035" s="19"/>
    </row>
    <row r="3036" spans="1:8" s="3" customFormat="1" ht="12.75" customHeight="1">
      <c r="A3036" s="6"/>
      <c r="C3036" s="9"/>
      <c r="D3036" s="18"/>
      <c r="E3036" s="14"/>
      <c r="F3036" s="18"/>
      <c r="G3036" s="19"/>
      <c r="H3036" s="19"/>
    </row>
    <row r="3037" spans="1:8" s="3" customFormat="1" ht="12.75" customHeight="1">
      <c r="A3037" s="6"/>
      <c r="C3037" s="9"/>
      <c r="D3037" s="18"/>
      <c r="E3037" s="14"/>
      <c r="F3037" s="18"/>
      <c r="G3037" s="19"/>
      <c r="H3037" s="19"/>
    </row>
    <row r="3038" spans="1:8" s="3" customFormat="1" ht="12.75" customHeight="1">
      <c r="A3038" s="6"/>
      <c r="C3038" s="9"/>
      <c r="D3038" s="18"/>
      <c r="E3038" s="14"/>
      <c r="F3038" s="18"/>
      <c r="G3038" s="19"/>
      <c r="H3038" s="19"/>
    </row>
    <row r="3039" spans="1:8" s="3" customFormat="1" ht="12.75" customHeight="1">
      <c r="A3039" s="6"/>
      <c r="C3039" s="9"/>
      <c r="D3039" s="18"/>
      <c r="E3039" s="14"/>
      <c r="F3039" s="18"/>
      <c r="G3039" s="19"/>
      <c r="H3039" s="19"/>
    </row>
    <row r="3040" spans="1:8" s="3" customFormat="1" ht="12.75" customHeight="1">
      <c r="A3040" s="6"/>
      <c r="C3040" s="9"/>
      <c r="D3040" s="18"/>
      <c r="E3040" s="14"/>
      <c r="F3040" s="18"/>
      <c r="G3040" s="19"/>
      <c r="H3040" s="19"/>
    </row>
    <row r="3041" spans="1:8" s="3" customFormat="1" ht="12.75" customHeight="1">
      <c r="A3041" s="6"/>
      <c r="C3041" s="9"/>
      <c r="D3041" s="18"/>
      <c r="E3041" s="14"/>
      <c r="F3041" s="18"/>
      <c r="G3041" s="19"/>
      <c r="H3041" s="19"/>
    </row>
    <row r="3042" spans="1:8" s="3" customFormat="1" ht="12.75" customHeight="1">
      <c r="A3042" s="6"/>
      <c r="C3042" s="9"/>
      <c r="D3042" s="18"/>
      <c r="E3042" s="14"/>
      <c r="F3042" s="18"/>
      <c r="G3042" s="19"/>
      <c r="H3042" s="19"/>
    </row>
    <row r="3043" spans="1:8" s="3" customFormat="1" ht="12.75" customHeight="1">
      <c r="A3043" s="6"/>
      <c r="C3043" s="9"/>
      <c r="D3043" s="18"/>
      <c r="E3043" s="14"/>
      <c r="F3043" s="18"/>
      <c r="G3043" s="19"/>
      <c r="H3043" s="19"/>
    </row>
    <row r="3044" spans="1:8" s="3" customFormat="1" ht="12.75" customHeight="1">
      <c r="A3044" s="6"/>
      <c r="C3044" s="9"/>
      <c r="D3044" s="18"/>
      <c r="E3044" s="14"/>
      <c r="F3044" s="18"/>
      <c r="G3044" s="19"/>
      <c r="H3044" s="19"/>
    </row>
    <row r="3045" spans="1:8" s="3" customFormat="1" ht="12.75" customHeight="1">
      <c r="A3045" s="6"/>
      <c r="C3045" s="9"/>
      <c r="D3045" s="18"/>
      <c r="E3045" s="14"/>
      <c r="F3045" s="18"/>
      <c r="G3045" s="19"/>
      <c r="H3045" s="19"/>
    </row>
    <row r="3046" spans="1:8" s="3" customFormat="1" ht="12.75" customHeight="1">
      <c r="A3046" s="6"/>
      <c r="C3046" s="9"/>
      <c r="D3046" s="18"/>
      <c r="E3046" s="14"/>
      <c r="F3046" s="18"/>
      <c r="G3046" s="19"/>
      <c r="H3046" s="19"/>
    </row>
    <row r="3047" spans="1:8" s="3" customFormat="1" ht="12.75" customHeight="1">
      <c r="A3047" s="6"/>
      <c r="C3047" s="9"/>
      <c r="D3047" s="18"/>
      <c r="E3047" s="14"/>
      <c r="F3047" s="18"/>
      <c r="G3047" s="19"/>
      <c r="H3047" s="19"/>
    </row>
    <row r="3048" spans="1:8" s="3" customFormat="1" ht="12.75" customHeight="1">
      <c r="A3048" s="6"/>
      <c r="C3048" s="9"/>
      <c r="D3048" s="18"/>
      <c r="E3048" s="14"/>
      <c r="F3048" s="18"/>
      <c r="G3048" s="19"/>
      <c r="H3048" s="19"/>
    </row>
    <row r="3049" spans="1:8" s="3" customFormat="1" ht="12.75" customHeight="1">
      <c r="A3049" s="6"/>
      <c r="C3049" s="9"/>
      <c r="D3049" s="18"/>
      <c r="E3049" s="14"/>
      <c r="F3049" s="18"/>
      <c r="G3049" s="19"/>
      <c r="H3049" s="19"/>
    </row>
    <row r="3050" spans="1:8" s="3" customFormat="1" ht="12.75" customHeight="1">
      <c r="A3050" s="6"/>
      <c r="C3050" s="9"/>
      <c r="D3050" s="18"/>
      <c r="E3050" s="14"/>
      <c r="F3050" s="18"/>
      <c r="G3050" s="19"/>
      <c r="H3050" s="19"/>
    </row>
    <row r="3051" spans="1:8" s="3" customFormat="1" ht="12.75" customHeight="1">
      <c r="A3051" s="6"/>
      <c r="C3051" s="9"/>
      <c r="D3051" s="18"/>
      <c r="E3051" s="14"/>
      <c r="F3051" s="18"/>
      <c r="G3051" s="19"/>
      <c r="H3051" s="19"/>
    </row>
    <row r="3052" spans="1:8" s="3" customFormat="1" ht="12.75" customHeight="1">
      <c r="A3052" s="6"/>
      <c r="C3052" s="9"/>
      <c r="D3052" s="18"/>
      <c r="E3052" s="14"/>
      <c r="F3052" s="18"/>
      <c r="G3052" s="19"/>
      <c r="H3052" s="19"/>
    </row>
    <row r="3053" spans="1:8" s="3" customFormat="1" ht="12.75" customHeight="1">
      <c r="A3053" s="6"/>
      <c r="C3053" s="9"/>
      <c r="D3053" s="18"/>
      <c r="E3053" s="14"/>
      <c r="F3053" s="18"/>
      <c r="G3053" s="19"/>
      <c r="H3053" s="19"/>
    </row>
    <row r="3054" spans="1:8" s="3" customFormat="1" ht="12.75" customHeight="1">
      <c r="A3054" s="6"/>
      <c r="C3054" s="9"/>
      <c r="D3054" s="18"/>
      <c r="E3054" s="14"/>
      <c r="F3054" s="18"/>
      <c r="G3054" s="19"/>
      <c r="H3054" s="19"/>
    </row>
    <row r="3055" spans="1:8" s="3" customFormat="1" ht="12.75" customHeight="1">
      <c r="A3055" s="6"/>
      <c r="C3055" s="9"/>
      <c r="D3055" s="18"/>
      <c r="E3055" s="14"/>
      <c r="F3055" s="18"/>
      <c r="G3055" s="19"/>
      <c r="H3055" s="19"/>
    </row>
    <row r="3056" spans="1:8" s="3" customFormat="1" ht="12.75" customHeight="1">
      <c r="A3056" s="6"/>
      <c r="C3056" s="9"/>
      <c r="D3056" s="18"/>
      <c r="E3056" s="14"/>
      <c r="F3056" s="18"/>
      <c r="G3056" s="19"/>
      <c r="H3056" s="19"/>
    </row>
    <row r="3057" spans="1:8" s="3" customFormat="1" ht="12.75" customHeight="1">
      <c r="A3057" s="6"/>
      <c r="C3057" s="9"/>
      <c r="D3057" s="18"/>
      <c r="E3057" s="14"/>
      <c r="F3057" s="18"/>
      <c r="G3057" s="19"/>
      <c r="H3057" s="19"/>
    </row>
    <row r="3058" spans="1:8" s="3" customFormat="1" ht="12.75" customHeight="1">
      <c r="A3058" s="6"/>
      <c r="C3058" s="9"/>
      <c r="D3058" s="18"/>
      <c r="E3058" s="14"/>
      <c r="F3058" s="18"/>
      <c r="G3058" s="19"/>
      <c r="H3058" s="19"/>
    </row>
    <row r="3059" spans="1:8" s="3" customFormat="1" ht="12.75" customHeight="1">
      <c r="A3059" s="6"/>
      <c r="C3059" s="9"/>
      <c r="D3059" s="18"/>
      <c r="E3059" s="14"/>
      <c r="F3059" s="18"/>
      <c r="G3059" s="19"/>
      <c r="H3059" s="19"/>
    </row>
    <row r="3060" spans="1:8" s="3" customFormat="1" ht="12.75" customHeight="1">
      <c r="A3060" s="6"/>
      <c r="C3060" s="9"/>
      <c r="D3060" s="18"/>
      <c r="E3060" s="14"/>
      <c r="F3060" s="18"/>
      <c r="G3060" s="19"/>
      <c r="H3060" s="19"/>
    </row>
    <row r="3061" spans="1:8" s="3" customFormat="1" ht="12.75" customHeight="1">
      <c r="A3061" s="6"/>
      <c r="C3061" s="9"/>
      <c r="D3061" s="18"/>
      <c r="E3061" s="14"/>
      <c r="F3061" s="18"/>
      <c r="G3061" s="19"/>
      <c r="H3061" s="19"/>
    </row>
    <row r="3062" spans="1:8" s="3" customFormat="1" ht="12.75" customHeight="1">
      <c r="A3062" s="6"/>
      <c r="C3062" s="9"/>
      <c r="D3062" s="18"/>
      <c r="E3062" s="14"/>
      <c r="F3062" s="18"/>
      <c r="G3062" s="19"/>
      <c r="H3062" s="19"/>
    </row>
    <row r="3063" spans="1:8" s="3" customFormat="1" ht="12.75" customHeight="1">
      <c r="A3063" s="6"/>
      <c r="C3063" s="9"/>
      <c r="D3063" s="18"/>
      <c r="E3063" s="14"/>
      <c r="F3063" s="18"/>
      <c r="G3063" s="19"/>
      <c r="H3063" s="19"/>
    </row>
    <row r="3064" spans="1:8" s="3" customFormat="1" ht="12.75" customHeight="1">
      <c r="A3064" s="6"/>
      <c r="C3064" s="9"/>
      <c r="D3064" s="18"/>
      <c r="E3064" s="14"/>
      <c r="F3064" s="18"/>
      <c r="G3064" s="19"/>
      <c r="H3064" s="19"/>
    </row>
    <row r="3065" spans="1:8" s="3" customFormat="1" ht="12.75" customHeight="1">
      <c r="A3065" s="6"/>
      <c r="C3065" s="9"/>
      <c r="D3065" s="18"/>
      <c r="E3065" s="14"/>
      <c r="F3065" s="18"/>
      <c r="G3065" s="19"/>
      <c r="H3065" s="19"/>
    </row>
    <row r="3066" spans="1:8" s="3" customFormat="1" ht="12.75" customHeight="1">
      <c r="A3066" s="6"/>
      <c r="C3066" s="9"/>
      <c r="D3066" s="18"/>
      <c r="E3066" s="14"/>
      <c r="F3066" s="18"/>
      <c r="G3066" s="19"/>
      <c r="H3066" s="19"/>
    </row>
    <row r="3067" spans="1:8" s="3" customFormat="1" ht="12.75" customHeight="1">
      <c r="A3067" s="6"/>
      <c r="C3067" s="9"/>
      <c r="D3067" s="18"/>
      <c r="E3067" s="14"/>
      <c r="F3067" s="18"/>
      <c r="G3067" s="19"/>
      <c r="H3067" s="19"/>
    </row>
    <row r="3068" spans="1:8" s="3" customFormat="1" ht="12.75" customHeight="1">
      <c r="A3068" s="6"/>
      <c r="C3068" s="9"/>
      <c r="D3068" s="18"/>
      <c r="E3068" s="14"/>
      <c r="F3068" s="18"/>
      <c r="G3068" s="19"/>
      <c r="H3068" s="19"/>
    </row>
    <row r="3069" spans="1:8" s="3" customFormat="1" ht="12.75" customHeight="1">
      <c r="A3069" s="6"/>
      <c r="C3069" s="9"/>
      <c r="D3069" s="18"/>
      <c r="E3069" s="14"/>
      <c r="F3069" s="18"/>
      <c r="G3069" s="19"/>
      <c r="H3069" s="19"/>
    </row>
    <row r="3070" spans="1:8" s="3" customFormat="1" ht="12.75" customHeight="1">
      <c r="A3070" s="6"/>
      <c r="C3070" s="9"/>
      <c r="D3070" s="18"/>
      <c r="E3070" s="14"/>
      <c r="F3070" s="18"/>
      <c r="G3070" s="19"/>
      <c r="H3070" s="19"/>
    </row>
    <row r="3071" spans="1:8" s="3" customFormat="1" ht="12.75" customHeight="1">
      <c r="A3071" s="6"/>
      <c r="C3071" s="9"/>
      <c r="D3071" s="18"/>
      <c r="E3071" s="14"/>
      <c r="F3071" s="18"/>
      <c r="G3071" s="19"/>
      <c r="H3071" s="19"/>
    </row>
    <row r="3072" spans="1:8" s="3" customFormat="1" ht="12.75" customHeight="1">
      <c r="A3072" s="6"/>
      <c r="C3072" s="9"/>
      <c r="D3072" s="18"/>
      <c r="E3072" s="14"/>
      <c r="F3072" s="18"/>
      <c r="G3072" s="19"/>
      <c r="H3072" s="19"/>
    </row>
    <row r="3073" spans="1:8" s="3" customFormat="1" ht="12.75" customHeight="1">
      <c r="A3073" s="6"/>
      <c r="C3073" s="9"/>
      <c r="D3073" s="18"/>
      <c r="E3073" s="14"/>
      <c r="F3073" s="18"/>
      <c r="G3073" s="19"/>
      <c r="H3073" s="19"/>
    </row>
    <row r="3074" spans="1:8" s="3" customFormat="1" ht="12.75" customHeight="1">
      <c r="A3074" s="6"/>
      <c r="C3074" s="9"/>
      <c r="D3074" s="18"/>
      <c r="E3074" s="14"/>
      <c r="F3074" s="18"/>
      <c r="G3074" s="19"/>
      <c r="H3074" s="19"/>
    </row>
    <row r="3075" spans="1:8" s="3" customFormat="1" ht="12.75" customHeight="1">
      <c r="A3075" s="6"/>
      <c r="C3075" s="9"/>
      <c r="D3075" s="18"/>
      <c r="E3075" s="14"/>
      <c r="F3075" s="18"/>
      <c r="G3075" s="19"/>
      <c r="H3075" s="19"/>
    </row>
    <row r="3076" spans="1:8" s="3" customFormat="1" ht="12.75" customHeight="1">
      <c r="A3076" s="6"/>
      <c r="C3076" s="9"/>
      <c r="D3076" s="18"/>
      <c r="E3076" s="14"/>
      <c r="F3076" s="18"/>
      <c r="G3076" s="19"/>
      <c r="H3076" s="19"/>
    </row>
    <row r="3077" spans="1:8" s="3" customFormat="1" ht="12.75" customHeight="1">
      <c r="A3077" s="6"/>
      <c r="C3077" s="9"/>
      <c r="D3077" s="18"/>
      <c r="E3077" s="14"/>
      <c r="F3077" s="18"/>
      <c r="G3077" s="19"/>
      <c r="H3077" s="19"/>
    </row>
    <row r="3078" spans="1:8" s="3" customFormat="1" ht="12.75" customHeight="1">
      <c r="A3078" s="6"/>
      <c r="C3078" s="9"/>
      <c r="D3078" s="18"/>
      <c r="E3078" s="14"/>
      <c r="F3078" s="18"/>
      <c r="G3078" s="19"/>
      <c r="H3078" s="19"/>
    </row>
    <row r="3079" spans="1:8" s="3" customFormat="1" ht="12.75" customHeight="1">
      <c r="A3079" s="6"/>
      <c r="C3079" s="9"/>
      <c r="D3079" s="18"/>
      <c r="E3079" s="14"/>
      <c r="F3079" s="18"/>
      <c r="G3079" s="19"/>
      <c r="H3079" s="19"/>
    </row>
    <row r="3080" spans="1:8" s="3" customFormat="1" ht="12.75" customHeight="1">
      <c r="A3080" s="6"/>
      <c r="C3080" s="9"/>
      <c r="D3080" s="18"/>
      <c r="E3080" s="14"/>
      <c r="F3080" s="18"/>
      <c r="G3080" s="19"/>
      <c r="H3080" s="19"/>
    </row>
    <row r="3081" spans="1:8" s="3" customFormat="1" ht="12.75" customHeight="1">
      <c r="A3081" s="6"/>
      <c r="C3081" s="9"/>
      <c r="D3081" s="18"/>
      <c r="E3081" s="14"/>
      <c r="F3081" s="18"/>
      <c r="G3081" s="19"/>
      <c r="H3081" s="19"/>
    </row>
    <row r="3082" spans="1:8" s="3" customFormat="1" ht="12.75" customHeight="1">
      <c r="A3082" s="6"/>
      <c r="C3082" s="9"/>
      <c r="D3082" s="18"/>
      <c r="E3082" s="14"/>
      <c r="F3082" s="18"/>
      <c r="G3082" s="19"/>
      <c r="H3082" s="19"/>
    </row>
    <row r="3083" spans="1:8" s="3" customFormat="1" ht="12.75" customHeight="1">
      <c r="A3083" s="6"/>
      <c r="C3083" s="9"/>
      <c r="D3083" s="18"/>
      <c r="E3083" s="14"/>
      <c r="F3083" s="18"/>
      <c r="G3083" s="19"/>
      <c r="H3083" s="19"/>
    </row>
    <row r="3084" spans="1:8" s="3" customFormat="1" ht="12.75" customHeight="1">
      <c r="A3084" s="6"/>
      <c r="C3084" s="9"/>
      <c r="D3084" s="18"/>
      <c r="E3084" s="14"/>
      <c r="F3084" s="18"/>
      <c r="G3084" s="19"/>
      <c r="H3084" s="19"/>
    </row>
    <row r="3085" spans="1:8" s="3" customFormat="1" ht="12.75" customHeight="1">
      <c r="A3085" s="6"/>
      <c r="C3085" s="9"/>
      <c r="D3085" s="18"/>
      <c r="E3085" s="14"/>
      <c r="F3085" s="18"/>
      <c r="G3085" s="19"/>
      <c r="H3085" s="19"/>
    </row>
    <row r="3086" spans="1:8" s="3" customFormat="1" ht="12.75" customHeight="1">
      <c r="A3086" s="6"/>
      <c r="C3086" s="9"/>
      <c r="D3086" s="18"/>
      <c r="E3086" s="14"/>
      <c r="F3086" s="18"/>
      <c r="G3086" s="19"/>
      <c r="H3086" s="19"/>
    </row>
    <row r="3087" spans="1:8" s="3" customFormat="1" ht="12.75" customHeight="1">
      <c r="A3087" s="6"/>
      <c r="C3087" s="9"/>
      <c r="D3087" s="18"/>
      <c r="E3087" s="14"/>
      <c r="F3087" s="18"/>
      <c r="G3087" s="19"/>
      <c r="H3087" s="19"/>
    </row>
    <row r="3088" spans="1:8" s="3" customFormat="1" ht="12.75" customHeight="1">
      <c r="A3088" s="6"/>
      <c r="C3088" s="9"/>
      <c r="D3088" s="18"/>
      <c r="E3088" s="14"/>
      <c r="F3088" s="18"/>
      <c r="G3088" s="19"/>
      <c r="H3088" s="19"/>
    </row>
    <row r="3089" spans="1:8" s="3" customFormat="1" ht="12.75" customHeight="1">
      <c r="A3089" s="6"/>
      <c r="C3089" s="9"/>
      <c r="D3089" s="18"/>
      <c r="E3089" s="14"/>
      <c r="F3089" s="18"/>
      <c r="G3089" s="19"/>
      <c r="H3089" s="19"/>
    </row>
    <row r="3090" spans="1:8" s="3" customFormat="1" ht="12.75" customHeight="1">
      <c r="A3090" s="6"/>
      <c r="C3090" s="9"/>
      <c r="D3090" s="18"/>
      <c r="E3090" s="14"/>
      <c r="F3090" s="18"/>
      <c r="G3090" s="19"/>
      <c r="H3090" s="19"/>
    </row>
    <row r="3091" spans="1:8" s="3" customFormat="1" ht="12.75" customHeight="1">
      <c r="A3091" s="6"/>
      <c r="C3091" s="9"/>
      <c r="D3091" s="18"/>
      <c r="E3091" s="14"/>
      <c r="F3091" s="18"/>
      <c r="G3091" s="19"/>
      <c r="H3091" s="19"/>
    </row>
    <row r="3092" spans="1:8" s="3" customFormat="1" ht="12.75" customHeight="1">
      <c r="A3092" s="6"/>
      <c r="C3092" s="9"/>
      <c r="D3092" s="18"/>
      <c r="E3092" s="14"/>
      <c r="F3092" s="18"/>
      <c r="G3092" s="19"/>
      <c r="H3092" s="19"/>
    </row>
    <row r="3093" spans="1:8" s="3" customFormat="1" ht="12.75" customHeight="1">
      <c r="A3093" s="6"/>
      <c r="C3093" s="9"/>
      <c r="D3093" s="18"/>
      <c r="E3093" s="14"/>
      <c r="F3093" s="18"/>
      <c r="G3093" s="19"/>
      <c r="H3093" s="19"/>
    </row>
    <row r="3094" spans="1:8" s="3" customFormat="1" ht="12.75" customHeight="1">
      <c r="A3094" s="6"/>
      <c r="C3094" s="9"/>
      <c r="D3094" s="18"/>
      <c r="E3094" s="14"/>
      <c r="F3094" s="18"/>
      <c r="G3094" s="19"/>
      <c r="H3094" s="19"/>
    </row>
    <row r="3095" spans="1:8" s="3" customFormat="1" ht="12.75" customHeight="1">
      <c r="A3095" s="6"/>
      <c r="C3095" s="9"/>
      <c r="D3095" s="18"/>
      <c r="E3095" s="14"/>
      <c r="F3095" s="18"/>
      <c r="G3095" s="19"/>
      <c r="H3095" s="19"/>
    </row>
    <row r="3096" spans="1:8" s="3" customFormat="1" ht="12.75" customHeight="1">
      <c r="A3096" s="6"/>
      <c r="C3096" s="9"/>
      <c r="D3096" s="18"/>
      <c r="E3096" s="14"/>
      <c r="F3096" s="18"/>
      <c r="G3096" s="19"/>
      <c r="H3096" s="19"/>
    </row>
    <row r="3097" spans="1:8" s="3" customFormat="1" ht="12.75" customHeight="1">
      <c r="A3097" s="6"/>
      <c r="C3097" s="9"/>
      <c r="D3097" s="18"/>
      <c r="E3097" s="14"/>
      <c r="F3097" s="18"/>
      <c r="G3097" s="19"/>
      <c r="H3097" s="19"/>
    </row>
    <row r="3098" spans="1:8" s="3" customFormat="1" ht="12.75" customHeight="1">
      <c r="A3098" s="6"/>
      <c r="C3098" s="9"/>
      <c r="D3098" s="18"/>
      <c r="E3098" s="14"/>
      <c r="F3098" s="18"/>
      <c r="G3098" s="19"/>
      <c r="H3098" s="19"/>
    </row>
    <row r="3099" spans="1:8" s="3" customFormat="1" ht="12.75" customHeight="1">
      <c r="A3099" s="6"/>
      <c r="C3099" s="9"/>
      <c r="D3099" s="18"/>
      <c r="E3099" s="14"/>
      <c r="F3099" s="18"/>
      <c r="G3099" s="19"/>
      <c r="H3099" s="19"/>
    </row>
    <row r="3100" spans="1:8" s="3" customFormat="1" ht="12.75" customHeight="1">
      <c r="A3100" s="6"/>
      <c r="C3100" s="9"/>
      <c r="D3100" s="18"/>
      <c r="E3100" s="14"/>
      <c r="F3100" s="18"/>
      <c r="G3100" s="19"/>
      <c r="H3100" s="19"/>
    </row>
    <row r="3101" spans="1:8" s="3" customFormat="1" ht="12.75" customHeight="1">
      <c r="A3101" s="6"/>
      <c r="C3101" s="9"/>
      <c r="D3101" s="18"/>
      <c r="E3101" s="14"/>
      <c r="F3101" s="18"/>
      <c r="G3101" s="19"/>
      <c r="H3101" s="19"/>
    </row>
    <row r="3102" spans="1:8" s="3" customFormat="1" ht="12.75" customHeight="1">
      <c r="A3102" s="6"/>
      <c r="C3102" s="9"/>
      <c r="D3102" s="18"/>
      <c r="E3102" s="14"/>
      <c r="F3102" s="18"/>
      <c r="G3102" s="19"/>
      <c r="H3102" s="19"/>
    </row>
    <row r="3103" spans="1:8" s="3" customFormat="1" ht="12.75" customHeight="1">
      <c r="A3103" s="6"/>
      <c r="C3103" s="9"/>
      <c r="D3103" s="18"/>
      <c r="E3103" s="14"/>
      <c r="F3103" s="18"/>
      <c r="G3103" s="19"/>
      <c r="H3103" s="19"/>
    </row>
    <row r="3104" spans="1:8" s="3" customFormat="1" ht="12.75" customHeight="1">
      <c r="A3104" s="6"/>
      <c r="C3104" s="9"/>
      <c r="D3104" s="18"/>
      <c r="E3104" s="14"/>
      <c r="F3104" s="18"/>
      <c r="G3104" s="19"/>
      <c r="H3104" s="19"/>
    </row>
    <row r="3105" spans="1:8" s="3" customFormat="1" ht="12.75" customHeight="1">
      <c r="A3105" s="6"/>
      <c r="C3105" s="9"/>
      <c r="D3105" s="18"/>
      <c r="E3105" s="14"/>
      <c r="F3105" s="18"/>
      <c r="G3105" s="19"/>
      <c r="H3105" s="19"/>
    </row>
    <row r="3106" spans="1:8" s="3" customFormat="1" ht="12.75" customHeight="1">
      <c r="A3106" s="6"/>
      <c r="C3106" s="9"/>
      <c r="D3106" s="18"/>
      <c r="E3106" s="14"/>
      <c r="F3106" s="18"/>
      <c r="G3106" s="19"/>
      <c r="H3106" s="19"/>
    </row>
    <row r="3107" spans="1:8" s="3" customFormat="1" ht="12.75" customHeight="1">
      <c r="A3107" s="6"/>
      <c r="C3107" s="9"/>
      <c r="D3107" s="18"/>
      <c r="E3107" s="14"/>
      <c r="F3107" s="18"/>
      <c r="G3107" s="19"/>
      <c r="H3107" s="19"/>
    </row>
    <row r="3108" spans="1:8" s="3" customFormat="1" ht="12.75" customHeight="1">
      <c r="A3108" s="6"/>
      <c r="C3108" s="9"/>
      <c r="D3108" s="18"/>
      <c r="E3108" s="14"/>
      <c r="F3108" s="18"/>
      <c r="G3108" s="19"/>
      <c r="H3108" s="19"/>
    </row>
    <row r="3109" spans="1:8" s="3" customFormat="1" ht="12.75" customHeight="1">
      <c r="A3109" s="6"/>
      <c r="C3109" s="9"/>
      <c r="D3109" s="18"/>
      <c r="E3109" s="14"/>
      <c r="F3109" s="18"/>
      <c r="G3109" s="19"/>
      <c r="H3109" s="19"/>
    </row>
    <row r="3110" spans="1:8" s="3" customFormat="1" ht="12.75" customHeight="1">
      <c r="A3110" s="6"/>
      <c r="C3110" s="9"/>
      <c r="D3110" s="18"/>
      <c r="E3110" s="14"/>
      <c r="F3110" s="18"/>
      <c r="G3110" s="19"/>
      <c r="H3110" s="19"/>
    </row>
    <row r="3111" spans="1:8" s="3" customFormat="1" ht="12.75" customHeight="1">
      <c r="A3111" s="6"/>
      <c r="C3111" s="9"/>
      <c r="D3111" s="18"/>
      <c r="E3111" s="14"/>
      <c r="F3111" s="18"/>
      <c r="G3111" s="19"/>
      <c r="H3111" s="19"/>
    </row>
    <row r="3112" spans="1:8" s="3" customFormat="1" ht="12.75" customHeight="1">
      <c r="A3112" s="6"/>
      <c r="C3112" s="9"/>
      <c r="D3112" s="18"/>
      <c r="E3112" s="14"/>
      <c r="F3112" s="18"/>
      <c r="G3112" s="19"/>
      <c r="H3112" s="19"/>
    </row>
    <row r="3113" spans="1:8" s="3" customFormat="1" ht="12.75" customHeight="1">
      <c r="A3113" s="6"/>
      <c r="C3113" s="9"/>
      <c r="D3113" s="18"/>
      <c r="E3113" s="14"/>
      <c r="F3113" s="18"/>
      <c r="G3113" s="19"/>
      <c r="H3113" s="19"/>
    </row>
    <row r="3114" spans="1:8" s="3" customFormat="1" ht="12.75" customHeight="1">
      <c r="A3114" s="6"/>
      <c r="C3114" s="9"/>
      <c r="D3114" s="18"/>
      <c r="E3114" s="14"/>
      <c r="F3114" s="18"/>
      <c r="G3114" s="19"/>
      <c r="H3114" s="19"/>
    </row>
    <row r="3115" spans="1:8" s="3" customFormat="1" ht="12.75" customHeight="1">
      <c r="A3115" s="6"/>
      <c r="C3115" s="9"/>
      <c r="D3115" s="18"/>
      <c r="E3115" s="14"/>
      <c r="F3115" s="18"/>
      <c r="G3115" s="19"/>
      <c r="H3115" s="19"/>
    </row>
    <row r="3116" spans="1:8" s="3" customFormat="1" ht="12.75" customHeight="1">
      <c r="A3116" s="6"/>
      <c r="C3116" s="9"/>
      <c r="D3116" s="18"/>
      <c r="E3116" s="14"/>
      <c r="F3116" s="18"/>
      <c r="G3116" s="19"/>
      <c r="H3116" s="19"/>
    </row>
    <row r="3117" spans="1:8" s="3" customFormat="1" ht="12.75" customHeight="1">
      <c r="A3117" s="6"/>
      <c r="C3117" s="9"/>
      <c r="D3117" s="18"/>
      <c r="E3117" s="14"/>
      <c r="F3117" s="18"/>
      <c r="G3117" s="19"/>
      <c r="H3117" s="19"/>
    </row>
    <row r="3118" spans="1:8" s="3" customFormat="1" ht="12.75" customHeight="1">
      <c r="A3118" s="6"/>
      <c r="C3118" s="9"/>
      <c r="D3118" s="18"/>
      <c r="E3118" s="14"/>
      <c r="F3118" s="18"/>
      <c r="G3118" s="19"/>
      <c r="H3118" s="19"/>
    </row>
    <row r="3119" spans="1:8" s="3" customFormat="1" ht="12.75" customHeight="1">
      <c r="A3119" s="6"/>
      <c r="C3119" s="9"/>
      <c r="D3119" s="18"/>
      <c r="E3119" s="14"/>
      <c r="F3119" s="18"/>
      <c r="G3119" s="19"/>
      <c r="H3119" s="19"/>
    </row>
    <row r="3120" spans="1:8" s="3" customFormat="1" ht="12.75" customHeight="1">
      <c r="A3120" s="6"/>
      <c r="C3120" s="9"/>
      <c r="D3120" s="18"/>
      <c r="E3120" s="14"/>
      <c r="F3120" s="18"/>
      <c r="G3120" s="19"/>
      <c r="H3120" s="19"/>
    </row>
    <row r="3121" spans="1:8" s="3" customFormat="1" ht="12.75" customHeight="1">
      <c r="A3121" s="6"/>
      <c r="C3121" s="9"/>
      <c r="D3121" s="18"/>
      <c r="E3121" s="14"/>
      <c r="F3121" s="18"/>
      <c r="G3121" s="19"/>
      <c r="H3121" s="19"/>
    </row>
    <row r="3122" spans="1:8" s="3" customFormat="1" ht="12.75" customHeight="1">
      <c r="A3122" s="6"/>
      <c r="C3122" s="9"/>
      <c r="D3122" s="18"/>
      <c r="E3122" s="14"/>
      <c r="F3122" s="18"/>
      <c r="G3122" s="19"/>
      <c r="H3122" s="19"/>
    </row>
    <row r="3123" spans="1:8" s="3" customFormat="1" ht="12.75" customHeight="1">
      <c r="A3123" s="6"/>
      <c r="C3123" s="9"/>
      <c r="D3123" s="18"/>
      <c r="E3123" s="14"/>
      <c r="F3123" s="18"/>
      <c r="G3123" s="19"/>
      <c r="H3123" s="19"/>
    </row>
    <row r="3124" spans="1:8" s="3" customFormat="1" ht="12.75" customHeight="1">
      <c r="A3124" s="6"/>
      <c r="C3124" s="9"/>
      <c r="D3124" s="18"/>
      <c r="E3124" s="14"/>
      <c r="F3124" s="18"/>
      <c r="G3124" s="19"/>
      <c r="H3124" s="19"/>
    </row>
    <row r="3125" spans="1:8" s="3" customFormat="1" ht="12.75" customHeight="1">
      <c r="A3125" s="6"/>
      <c r="C3125" s="9"/>
      <c r="D3125" s="18"/>
      <c r="E3125" s="14"/>
      <c r="F3125" s="18"/>
      <c r="G3125" s="19"/>
      <c r="H3125" s="19"/>
    </row>
    <row r="3126" spans="1:8" s="3" customFormat="1" ht="12.75" customHeight="1">
      <c r="A3126" s="6"/>
      <c r="C3126" s="9"/>
      <c r="D3126" s="18"/>
      <c r="E3126" s="14"/>
      <c r="F3126" s="18"/>
      <c r="G3126" s="19"/>
      <c r="H3126" s="19"/>
    </row>
    <row r="3127" spans="1:8" s="3" customFormat="1" ht="12.75" customHeight="1">
      <c r="A3127" s="6"/>
      <c r="C3127" s="9"/>
      <c r="D3127" s="18"/>
      <c r="E3127" s="14"/>
      <c r="F3127" s="18"/>
      <c r="G3127" s="19"/>
      <c r="H3127" s="19"/>
    </row>
    <row r="3128" spans="1:8" s="3" customFormat="1" ht="12.75" customHeight="1">
      <c r="A3128" s="6"/>
      <c r="C3128" s="9"/>
      <c r="D3128" s="18"/>
      <c r="E3128" s="14"/>
      <c r="F3128" s="18"/>
      <c r="G3128" s="19"/>
      <c r="H3128" s="19"/>
    </row>
    <row r="3129" spans="1:8" s="3" customFormat="1" ht="12.75" customHeight="1">
      <c r="A3129" s="6"/>
      <c r="C3129" s="9"/>
      <c r="D3129" s="18"/>
      <c r="E3129" s="14"/>
      <c r="F3129" s="18"/>
      <c r="G3129" s="19"/>
      <c r="H3129" s="19"/>
    </row>
    <row r="3130" spans="1:8" s="3" customFormat="1" ht="12.75" customHeight="1">
      <c r="A3130" s="6"/>
      <c r="C3130" s="9"/>
      <c r="D3130" s="18"/>
      <c r="E3130" s="14"/>
      <c r="F3130" s="18"/>
      <c r="G3130" s="19"/>
      <c r="H3130" s="19"/>
    </row>
    <row r="3131" spans="1:8" s="3" customFormat="1" ht="12.75" customHeight="1">
      <c r="A3131" s="6"/>
      <c r="C3131" s="9"/>
      <c r="D3131" s="18"/>
      <c r="E3131" s="14"/>
      <c r="F3131" s="18"/>
      <c r="G3131" s="19"/>
      <c r="H3131" s="19"/>
    </row>
    <row r="3132" spans="1:8" s="3" customFormat="1" ht="12.75" customHeight="1">
      <c r="A3132" s="6"/>
      <c r="C3132" s="9"/>
      <c r="D3132" s="18"/>
      <c r="E3132" s="14"/>
      <c r="F3132" s="18"/>
      <c r="G3132" s="19"/>
      <c r="H3132" s="19"/>
    </row>
    <row r="3133" spans="1:8" s="3" customFormat="1" ht="12.75" customHeight="1">
      <c r="A3133" s="6"/>
      <c r="C3133" s="9"/>
      <c r="D3133" s="18"/>
      <c r="E3133" s="14"/>
      <c r="F3133" s="18"/>
      <c r="G3133" s="19"/>
      <c r="H3133" s="19"/>
    </row>
    <row r="3134" spans="1:8" s="3" customFormat="1" ht="12.75" customHeight="1">
      <c r="A3134" s="6"/>
      <c r="C3134" s="9"/>
      <c r="D3134" s="18"/>
      <c r="E3134" s="14"/>
      <c r="F3134" s="18"/>
      <c r="G3134" s="19"/>
      <c r="H3134" s="19"/>
    </row>
    <row r="3135" spans="1:8" s="3" customFormat="1" ht="12.75" customHeight="1">
      <c r="A3135" s="6"/>
      <c r="C3135" s="9"/>
      <c r="D3135" s="18"/>
      <c r="E3135" s="14"/>
      <c r="F3135" s="18"/>
      <c r="G3135" s="19"/>
      <c r="H3135" s="19"/>
    </row>
    <row r="3136" spans="1:8" s="3" customFormat="1" ht="12.75" customHeight="1">
      <c r="A3136" s="6"/>
      <c r="C3136" s="9"/>
      <c r="D3136" s="18"/>
      <c r="E3136" s="14"/>
      <c r="F3136" s="18"/>
      <c r="G3136" s="19"/>
      <c r="H3136" s="19"/>
    </row>
    <row r="3137" spans="1:8" s="3" customFormat="1" ht="12.75" customHeight="1">
      <c r="A3137" s="6"/>
      <c r="C3137" s="9"/>
      <c r="D3137" s="18"/>
      <c r="E3137" s="14"/>
      <c r="F3137" s="18"/>
      <c r="G3137" s="19"/>
      <c r="H3137" s="19"/>
    </row>
    <row r="3138" spans="1:8" s="3" customFormat="1" ht="12.75" customHeight="1">
      <c r="A3138" s="6"/>
      <c r="C3138" s="9"/>
      <c r="D3138" s="18"/>
      <c r="E3138" s="14"/>
      <c r="F3138" s="18"/>
      <c r="G3138" s="19"/>
      <c r="H3138" s="19"/>
    </row>
    <row r="3139" spans="1:8" s="3" customFormat="1" ht="12.75" customHeight="1">
      <c r="A3139" s="6"/>
      <c r="C3139" s="9"/>
      <c r="D3139" s="18"/>
      <c r="E3139" s="14"/>
      <c r="F3139" s="18"/>
      <c r="G3139" s="19"/>
      <c r="H3139" s="19"/>
    </row>
    <row r="3140" spans="1:8" s="3" customFormat="1" ht="12.75" customHeight="1">
      <c r="A3140" s="6"/>
      <c r="C3140" s="9"/>
      <c r="D3140" s="18"/>
      <c r="E3140" s="14"/>
      <c r="F3140" s="18"/>
      <c r="G3140" s="19"/>
      <c r="H3140" s="19"/>
    </row>
    <row r="3141" spans="1:8" s="3" customFormat="1" ht="12.75" customHeight="1">
      <c r="A3141" s="6"/>
      <c r="C3141" s="9"/>
      <c r="D3141" s="18"/>
      <c r="E3141" s="14"/>
      <c r="F3141" s="18"/>
      <c r="G3141" s="19"/>
      <c r="H3141" s="19"/>
    </row>
    <row r="3142" spans="1:8" s="3" customFormat="1" ht="12.75" customHeight="1">
      <c r="A3142" s="6"/>
      <c r="C3142" s="9"/>
      <c r="D3142" s="18"/>
      <c r="E3142" s="14"/>
      <c r="F3142" s="18"/>
      <c r="G3142" s="19"/>
      <c r="H3142" s="19"/>
    </row>
    <row r="3143" spans="1:8" s="3" customFormat="1" ht="12.75" customHeight="1">
      <c r="A3143" s="6"/>
      <c r="C3143" s="9"/>
      <c r="D3143" s="18"/>
      <c r="E3143" s="14"/>
      <c r="F3143" s="18"/>
      <c r="G3143" s="19"/>
      <c r="H3143" s="19"/>
    </row>
    <row r="3144" spans="1:8" s="3" customFormat="1" ht="12.75" customHeight="1">
      <c r="A3144" s="6"/>
      <c r="C3144" s="9"/>
      <c r="D3144" s="18"/>
      <c r="E3144" s="14"/>
      <c r="F3144" s="18"/>
      <c r="G3144" s="19"/>
      <c r="H3144" s="19"/>
    </row>
    <row r="3145" spans="1:8" s="3" customFormat="1" ht="12.75" customHeight="1">
      <c r="A3145" s="6"/>
      <c r="C3145" s="9"/>
      <c r="D3145" s="18"/>
      <c r="E3145" s="14"/>
      <c r="F3145" s="18"/>
      <c r="G3145" s="19"/>
      <c r="H3145" s="19"/>
    </row>
    <row r="3146" spans="1:8" s="3" customFormat="1" ht="12.75" customHeight="1">
      <c r="A3146" s="6"/>
      <c r="C3146" s="9"/>
      <c r="D3146" s="18"/>
      <c r="E3146" s="14"/>
      <c r="F3146" s="18"/>
      <c r="G3146" s="19"/>
      <c r="H3146" s="19"/>
    </row>
    <row r="3147" spans="1:8" s="3" customFormat="1" ht="12.75" customHeight="1">
      <c r="A3147" s="6"/>
      <c r="C3147" s="9"/>
      <c r="D3147" s="18"/>
      <c r="E3147" s="14"/>
      <c r="F3147" s="18"/>
      <c r="G3147" s="19"/>
      <c r="H3147" s="19"/>
    </row>
    <row r="3148" spans="1:8" s="3" customFormat="1" ht="12.75" customHeight="1">
      <c r="A3148" s="6"/>
      <c r="C3148" s="9"/>
      <c r="D3148" s="18"/>
      <c r="E3148" s="14"/>
      <c r="F3148" s="18"/>
      <c r="G3148" s="19"/>
      <c r="H3148" s="19"/>
    </row>
    <row r="3149" spans="1:8" s="3" customFormat="1" ht="12.75" customHeight="1">
      <c r="A3149" s="6"/>
      <c r="C3149" s="9"/>
      <c r="D3149" s="18"/>
      <c r="E3149" s="14"/>
      <c r="F3149" s="18"/>
      <c r="G3149" s="19"/>
      <c r="H3149" s="19"/>
    </row>
    <row r="3150" spans="1:8" s="3" customFormat="1" ht="12.75" customHeight="1">
      <c r="A3150" s="6"/>
      <c r="C3150" s="9"/>
      <c r="D3150" s="18"/>
      <c r="E3150" s="14"/>
      <c r="F3150" s="18"/>
      <c r="G3150" s="19"/>
      <c r="H3150" s="19"/>
    </row>
    <row r="3151" spans="1:8" s="3" customFormat="1" ht="12.75" customHeight="1">
      <c r="A3151" s="6"/>
      <c r="C3151" s="9"/>
      <c r="D3151" s="18"/>
      <c r="E3151" s="14"/>
      <c r="F3151" s="18"/>
      <c r="G3151" s="19"/>
      <c r="H3151" s="19"/>
    </row>
    <row r="3152" spans="1:8" s="3" customFormat="1" ht="12.75" customHeight="1">
      <c r="A3152" s="6"/>
      <c r="C3152" s="9"/>
      <c r="D3152" s="18"/>
      <c r="E3152" s="14"/>
      <c r="F3152" s="18"/>
      <c r="G3152" s="19"/>
      <c r="H3152" s="19"/>
    </row>
    <row r="3153" spans="1:8" s="3" customFormat="1" ht="12.75" customHeight="1">
      <c r="A3153" s="6"/>
      <c r="C3153" s="9"/>
      <c r="D3153" s="18"/>
      <c r="E3153" s="14"/>
      <c r="F3153" s="18"/>
      <c r="G3153" s="19"/>
      <c r="H3153" s="19"/>
    </row>
    <row r="3154" spans="1:8" s="3" customFormat="1" ht="12.75" customHeight="1">
      <c r="A3154" s="6"/>
      <c r="C3154" s="9"/>
      <c r="D3154" s="18"/>
      <c r="E3154" s="14"/>
      <c r="F3154" s="18"/>
      <c r="G3154" s="19"/>
      <c r="H3154" s="19"/>
    </row>
    <row r="3155" spans="1:8" s="3" customFormat="1" ht="12.75" customHeight="1">
      <c r="A3155" s="6"/>
      <c r="C3155" s="9"/>
      <c r="D3155" s="18"/>
      <c r="E3155" s="14"/>
      <c r="F3155" s="18"/>
      <c r="G3155" s="19"/>
      <c r="H3155" s="19"/>
    </row>
    <row r="3156" spans="1:8" s="3" customFormat="1" ht="12.75" customHeight="1">
      <c r="A3156" s="6"/>
      <c r="C3156" s="9"/>
      <c r="D3156" s="18"/>
      <c r="E3156" s="14"/>
      <c r="F3156" s="18"/>
      <c r="G3156" s="19"/>
      <c r="H3156" s="19"/>
    </row>
    <row r="3157" spans="1:8" s="3" customFormat="1" ht="12.75" customHeight="1">
      <c r="A3157" s="6"/>
      <c r="C3157" s="9"/>
      <c r="D3157" s="18"/>
      <c r="E3157" s="14"/>
      <c r="F3157" s="18"/>
      <c r="G3157" s="19"/>
      <c r="H3157" s="19"/>
    </row>
    <row r="3158" spans="1:8" s="3" customFormat="1" ht="12.75" customHeight="1">
      <c r="A3158" s="6"/>
      <c r="C3158" s="9"/>
      <c r="D3158" s="18"/>
      <c r="E3158" s="14"/>
      <c r="F3158" s="18"/>
      <c r="G3158" s="19"/>
      <c r="H3158" s="19"/>
    </row>
    <row r="3159" spans="1:8" s="3" customFormat="1" ht="12.75" customHeight="1">
      <c r="A3159" s="6"/>
      <c r="C3159" s="9"/>
      <c r="D3159" s="18"/>
      <c r="E3159" s="14"/>
      <c r="F3159" s="18"/>
      <c r="G3159" s="19"/>
      <c r="H3159" s="19"/>
    </row>
    <row r="3160" spans="1:8" s="3" customFormat="1" ht="12.75" customHeight="1">
      <c r="A3160" s="6"/>
      <c r="C3160" s="9"/>
      <c r="D3160" s="18"/>
      <c r="E3160" s="14"/>
      <c r="F3160" s="18"/>
      <c r="G3160" s="19"/>
      <c r="H3160" s="19"/>
    </row>
    <row r="3161" spans="1:8" s="3" customFormat="1" ht="12.75" customHeight="1">
      <c r="A3161" s="6"/>
      <c r="C3161" s="9"/>
      <c r="D3161" s="18"/>
      <c r="E3161" s="14"/>
      <c r="F3161" s="18"/>
      <c r="G3161" s="19"/>
      <c r="H3161" s="19"/>
    </row>
    <row r="3162" spans="1:8" s="3" customFormat="1" ht="12.75" customHeight="1">
      <c r="A3162" s="6"/>
      <c r="C3162" s="9"/>
      <c r="D3162" s="18"/>
      <c r="E3162" s="14"/>
      <c r="F3162" s="18"/>
      <c r="G3162" s="19"/>
      <c r="H3162" s="19"/>
    </row>
    <row r="3163" spans="1:8" s="3" customFormat="1" ht="12.75" customHeight="1">
      <c r="A3163" s="6"/>
      <c r="C3163" s="9"/>
      <c r="D3163" s="18"/>
      <c r="E3163" s="14"/>
      <c r="F3163" s="18"/>
      <c r="G3163" s="19"/>
      <c r="H3163" s="19"/>
    </row>
    <row r="3164" spans="1:8" s="3" customFormat="1" ht="12.75" customHeight="1">
      <c r="A3164" s="6"/>
      <c r="C3164" s="9"/>
      <c r="D3164" s="18"/>
      <c r="E3164" s="14"/>
      <c r="F3164" s="18"/>
      <c r="G3164" s="19"/>
      <c r="H3164" s="19"/>
    </row>
    <row r="3165" spans="1:8" s="3" customFormat="1" ht="12.75" customHeight="1">
      <c r="A3165" s="6"/>
      <c r="C3165" s="9"/>
      <c r="D3165" s="18"/>
      <c r="E3165" s="14"/>
      <c r="F3165" s="18"/>
      <c r="G3165" s="19"/>
      <c r="H3165" s="19"/>
    </row>
    <row r="3166" spans="1:8" s="3" customFormat="1" ht="12.75" customHeight="1">
      <c r="A3166" s="6"/>
      <c r="C3166" s="9"/>
      <c r="D3166" s="18"/>
      <c r="E3166" s="14"/>
      <c r="F3166" s="18"/>
      <c r="G3166" s="19"/>
      <c r="H3166" s="19"/>
    </row>
    <row r="3167" spans="1:8" s="3" customFormat="1" ht="12.75" customHeight="1">
      <c r="A3167" s="6"/>
      <c r="C3167" s="9"/>
      <c r="D3167" s="18"/>
      <c r="E3167" s="14"/>
      <c r="F3167" s="18"/>
      <c r="G3167" s="19"/>
      <c r="H3167" s="19"/>
    </row>
    <row r="3168" spans="1:8" s="3" customFormat="1" ht="12.75" customHeight="1">
      <c r="A3168" s="6"/>
      <c r="C3168" s="9"/>
      <c r="D3168" s="18"/>
      <c r="E3168" s="14"/>
      <c r="F3168" s="18"/>
      <c r="G3168" s="19"/>
      <c r="H3168" s="19"/>
    </row>
    <row r="3169" spans="1:8" s="3" customFormat="1" ht="12.75" customHeight="1">
      <c r="A3169" s="6"/>
      <c r="C3169" s="9"/>
      <c r="D3169" s="18"/>
      <c r="E3169" s="14"/>
      <c r="F3169" s="18"/>
      <c r="G3169" s="19"/>
      <c r="H3169" s="19"/>
    </row>
    <row r="3170" spans="1:8" s="3" customFormat="1" ht="12.75" customHeight="1">
      <c r="A3170" s="6"/>
      <c r="C3170" s="9"/>
      <c r="D3170" s="18"/>
      <c r="E3170" s="14"/>
      <c r="F3170" s="18"/>
      <c r="G3170" s="19"/>
      <c r="H3170" s="19"/>
    </row>
    <row r="3171" spans="1:8" s="3" customFormat="1" ht="12.75" customHeight="1">
      <c r="A3171" s="6"/>
      <c r="C3171" s="9"/>
      <c r="D3171" s="18"/>
      <c r="E3171" s="14"/>
      <c r="F3171" s="18"/>
      <c r="G3171" s="19"/>
      <c r="H3171" s="19"/>
    </row>
    <row r="3172" spans="1:8" s="3" customFormat="1" ht="12.75" customHeight="1">
      <c r="A3172" s="6"/>
      <c r="C3172" s="9"/>
      <c r="D3172" s="18"/>
      <c r="E3172" s="14"/>
      <c r="F3172" s="18"/>
      <c r="G3172" s="19"/>
      <c r="H3172" s="19"/>
    </row>
    <row r="3173" spans="1:8" s="3" customFormat="1" ht="12.75" customHeight="1">
      <c r="A3173" s="6"/>
      <c r="C3173" s="9"/>
      <c r="D3173" s="18"/>
      <c r="E3173" s="14"/>
      <c r="F3173" s="18"/>
      <c r="G3173" s="19"/>
      <c r="H3173" s="19"/>
    </row>
    <row r="3174" spans="1:8" s="3" customFormat="1" ht="12.75" customHeight="1">
      <c r="A3174" s="6"/>
      <c r="C3174" s="9"/>
      <c r="D3174" s="18"/>
      <c r="E3174" s="14"/>
      <c r="F3174" s="18"/>
      <c r="G3174" s="19"/>
      <c r="H3174" s="19"/>
    </row>
    <row r="3175" spans="1:8" s="3" customFormat="1" ht="12.75" customHeight="1">
      <c r="A3175" s="6"/>
      <c r="C3175" s="9"/>
      <c r="D3175" s="18"/>
      <c r="E3175" s="14"/>
      <c r="F3175" s="18"/>
      <c r="G3175" s="19"/>
      <c r="H3175" s="19"/>
    </row>
    <row r="3176" spans="1:8" s="3" customFormat="1" ht="12.75" customHeight="1">
      <c r="A3176" s="6"/>
      <c r="C3176" s="9"/>
      <c r="D3176" s="18"/>
      <c r="E3176" s="14"/>
      <c r="F3176" s="18"/>
      <c r="G3176" s="19"/>
      <c r="H3176" s="19"/>
    </row>
    <row r="3177" spans="1:8" s="3" customFormat="1" ht="12.75" customHeight="1">
      <c r="A3177" s="6"/>
      <c r="C3177" s="9"/>
      <c r="D3177" s="18"/>
      <c r="E3177" s="14"/>
      <c r="F3177" s="18"/>
      <c r="G3177" s="19"/>
      <c r="H3177" s="19"/>
    </row>
    <row r="3178" spans="1:8" s="3" customFormat="1" ht="12.75" customHeight="1">
      <c r="A3178" s="6"/>
      <c r="C3178" s="9"/>
      <c r="D3178" s="18"/>
      <c r="E3178" s="14"/>
      <c r="F3178" s="18"/>
      <c r="G3178" s="19"/>
      <c r="H3178" s="19"/>
    </row>
    <row r="3179" spans="1:8" s="3" customFormat="1" ht="12.75" customHeight="1">
      <c r="A3179" s="6"/>
      <c r="C3179" s="9"/>
      <c r="D3179" s="18"/>
      <c r="E3179" s="14"/>
      <c r="F3179" s="18"/>
      <c r="G3179" s="19"/>
      <c r="H3179" s="19"/>
    </row>
    <row r="3180" spans="1:8" s="3" customFormat="1" ht="12.75" customHeight="1">
      <c r="A3180" s="6"/>
      <c r="C3180" s="9"/>
      <c r="D3180" s="18"/>
      <c r="E3180" s="14"/>
      <c r="F3180" s="18"/>
      <c r="G3180" s="19"/>
      <c r="H3180" s="19"/>
    </row>
    <row r="3181" spans="1:8" s="3" customFormat="1" ht="12.75" customHeight="1">
      <c r="A3181" s="6"/>
      <c r="C3181" s="9"/>
      <c r="D3181" s="18"/>
      <c r="E3181" s="14"/>
      <c r="F3181" s="18"/>
      <c r="G3181" s="19"/>
      <c r="H3181" s="19"/>
    </row>
    <row r="3182" spans="1:8" s="3" customFormat="1" ht="12.75" customHeight="1">
      <c r="A3182" s="6"/>
      <c r="C3182" s="9"/>
      <c r="D3182" s="18"/>
      <c r="E3182" s="14"/>
      <c r="F3182" s="18"/>
      <c r="G3182" s="19"/>
      <c r="H3182" s="19"/>
    </row>
    <row r="3183" spans="1:8" s="3" customFormat="1" ht="12.75" customHeight="1">
      <c r="A3183" s="6"/>
      <c r="C3183" s="9"/>
      <c r="D3183" s="18"/>
      <c r="E3183" s="14"/>
      <c r="F3183" s="18"/>
      <c r="G3183" s="19"/>
      <c r="H3183" s="19"/>
    </row>
    <row r="3184" spans="1:8" s="3" customFormat="1" ht="12.75" customHeight="1">
      <c r="A3184" s="6"/>
      <c r="C3184" s="9"/>
      <c r="D3184" s="18"/>
      <c r="E3184" s="14"/>
      <c r="F3184" s="18"/>
      <c r="G3184" s="19"/>
      <c r="H3184" s="19"/>
    </row>
    <row r="3185" spans="1:8" s="3" customFormat="1" ht="12.75" customHeight="1">
      <c r="A3185" s="6"/>
      <c r="C3185" s="9"/>
      <c r="D3185" s="18"/>
      <c r="E3185" s="14"/>
      <c r="F3185" s="18"/>
      <c r="G3185" s="19"/>
      <c r="H3185" s="19"/>
    </row>
    <row r="3186" spans="1:8" s="3" customFormat="1" ht="12.75" customHeight="1">
      <c r="A3186" s="6"/>
      <c r="C3186" s="9"/>
      <c r="D3186" s="18"/>
      <c r="E3186" s="14"/>
      <c r="F3186" s="18"/>
      <c r="G3186" s="19"/>
      <c r="H3186" s="19"/>
    </row>
    <row r="3187" spans="1:8" s="3" customFormat="1" ht="12.75" customHeight="1">
      <c r="A3187" s="6"/>
      <c r="C3187" s="9"/>
      <c r="D3187" s="18"/>
      <c r="E3187" s="14"/>
      <c r="F3187" s="18"/>
      <c r="G3187" s="19"/>
      <c r="H3187" s="19"/>
    </row>
    <row r="3188" spans="1:8" s="3" customFormat="1" ht="12.75" customHeight="1">
      <c r="A3188" s="6"/>
      <c r="C3188" s="9"/>
      <c r="D3188" s="18"/>
      <c r="E3188" s="14"/>
      <c r="F3188" s="18"/>
      <c r="G3188" s="19"/>
      <c r="H3188" s="19"/>
    </row>
    <row r="3189" spans="1:8" s="3" customFormat="1" ht="12.75" customHeight="1">
      <c r="A3189" s="6"/>
      <c r="C3189" s="9"/>
      <c r="D3189" s="18"/>
      <c r="E3189" s="14"/>
      <c r="F3189" s="18"/>
      <c r="G3189" s="19"/>
      <c r="H3189" s="19"/>
    </row>
    <row r="3190" spans="1:8" s="3" customFormat="1" ht="12.75" customHeight="1">
      <c r="A3190" s="6"/>
      <c r="C3190" s="9"/>
      <c r="D3190" s="18"/>
      <c r="E3190" s="14"/>
      <c r="F3190" s="18"/>
      <c r="G3190" s="19"/>
      <c r="H3190" s="19"/>
    </row>
    <row r="3191" spans="1:8" s="3" customFormat="1" ht="12.75" customHeight="1">
      <c r="A3191" s="6"/>
      <c r="C3191" s="9"/>
      <c r="D3191" s="18"/>
      <c r="E3191" s="14"/>
      <c r="F3191" s="18"/>
      <c r="G3191" s="19"/>
      <c r="H3191" s="19"/>
    </row>
    <row r="3192" spans="1:8" s="3" customFormat="1" ht="12.75" customHeight="1">
      <c r="A3192" s="6"/>
      <c r="C3192" s="9"/>
      <c r="D3192" s="18"/>
      <c r="E3192" s="14"/>
      <c r="F3192" s="18"/>
      <c r="G3192" s="19"/>
      <c r="H3192" s="19"/>
    </row>
    <row r="3193" spans="1:8" s="3" customFormat="1" ht="12.75" customHeight="1">
      <c r="A3193" s="6"/>
      <c r="C3193" s="9"/>
      <c r="D3193" s="18"/>
      <c r="E3193" s="14"/>
      <c r="F3193" s="18"/>
      <c r="G3193" s="19"/>
      <c r="H3193" s="19"/>
    </row>
    <row r="3194" spans="1:8" s="3" customFormat="1" ht="12.75" customHeight="1">
      <c r="A3194" s="6"/>
      <c r="C3194" s="9"/>
      <c r="D3194" s="18"/>
      <c r="E3194" s="14"/>
      <c r="F3194" s="18"/>
      <c r="G3194" s="19"/>
      <c r="H3194" s="19"/>
    </row>
    <row r="3195" spans="1:8" s="3" customFormat="1" ht="12.75" customHeight="1">
      <c r="A3195" s="6"/>
      <c r="C3195" s="9"/>
      <c r="D3195" s="18"/>
      <c r="E3195" s="14"/>
      <c r="F3195" s="18"/>
      <c r="G3195" s="19"/>
      <c r="H3195" s="19"/>
    </row>
    <row r="3196" spans="1:8" s="3" customFormat="1" ht="12.75" customHeight="1">
      <c r="A3196" s="6"/>
      <c r="C3196" s="9"/>
      <c r="D3196" s="18"/>
      <c r="E3196" s="14"/>
      <c r="F3196" s="18"/>
      <c r="G3196" s="19"/>
      <c r="H3196" s="19"/>
    </row>
    <row r="3197" spans="1:8" s="3" customFormat="1" ht="12.75" customHeight="1">
      <c r="A3197" s="6"/>
      <c r="C3197" s="9"/>
      <c r="D3197" s="18"/>
      <c r="E3197" s="14"/>
      <c r="F3197" s="18"/>
      <c r="G3197" s="19"/>
      <c r="H3197" s="19"/>
    </row>
    <row r="3198" spans="1:8" s="3" customFormat="1" ht="12.75" customHeight="1">
      <c r="A3198" s="6"/>
      <c r="C3198" s="9"/>
      <c r="D3198" s="18"/>
      <c r="E3198" s="14"/>
      <c r="F3198" s="18"/>
      <c r="G3198" s="19"/>
      <c r="H3198" s="19"/>
    </row>
    <row r="3199" spans="1:8" s="3" customFormat="1" ht="12.75" customHeight="1">
      <c r="A3199" s="6"/>
      <c r="C3199" s="9"/>
      <c r="D3199" s="18"/>
      <c r="E3199" s="14"/>
      <c r="F3199" s="18"/>
      <c r="G3199" s="19"/>
      <c r="H3199" s="19"/>
    </row>
    <row r="3200" spans="1:8" s="3" customFormat="1" ht="12.75" customHeight="1">
      <c r="A3200" s="6"/>
      <c r="C3200" s="9"/>
      <c r="D3200" s="18"/>
      <c r="E3200" s="14"/>
      <c r="F3200" s="18"/>
      <c r="G3200" s="19"/>
      <c r="H3200" s="19"/>
    </row>
    <row r="3201" spans="1:8" s="3" customFormat="1" ht="12.75" customHeight="1">
      <c r="A3201" s="6"/>
      <c r="C3201" s="9"/>
      <c r="D3201" s="18"/>
      <c r="E3201" s="14"/>
      <c r="F3201" s="18"/>
      <c r="G3201" s="19"/>
      <c r="H3201" s="19"/>
    </row>
    <row r="3202" spans="1:8" s="3" customFormat="1" ht="12.75" customHeight="1">
      <c r="A3202" s="6"/>
      <c r="C3202" s="9"/>
      <c r="D3202" s="18"/>
      <c r="E3202" s="14"/>
      <c r="F3202" s="18"/>
      <c r="G3202" s="19"/>
      <c r="H3202" s="19"/>
    </row>
    <row r="3203" spans="1:8" s="3" customFormat="1" ht="12.75" customHeight="1">
      <c r="A3203" s="6"/>
      <c r="C3203" s="9"/>
      <c r="D3203" s="18"/>
      <c r="E3203" s="14"/>
      <c r="F3203" s="18"/>
      <c r="G3203" s="19"/>
      <c r="H3203" s="19"/>
    </row>
    <row r="3204" spans="1:8" s="3" customFormat="1" ht="12.75" customHeight="1">
      <c r="A3204" s="6"/>
      <c r="C3204" s="9"/>
      <c r="D3204" s="18"/>
      <c r="E3204" s="14"/>
      <c r="F3204" s="18"/>
      <c r="G3204" s="19"/>
      <c r="H3204" s="19"/>
    </row>
    <row r="3205" spans="1:8" s="3" customFormat="1" ht="12.75" customHeight="1">
      <c r="A3205" s="6"/>
      <c r="C3205" s="9"/>
      <c r="D3205" s="18"/>
      <c r="E3205" s="14"/>
      <c r="F3205" s="18"/>
      <c r="G3205" s="19"/>
      <c r="H3205" s="19"/>
    </row>
    <row r="3206" spans="1:8" s="3" customFormat="1" ht="12.75" customHeight="1">
      <c r="A3206" s="6"/>
      <c r="C3206" s="9"/>
      <c r="D3206" s="18"/>
      <c r="E3206" s="14"/>
      <c r="F3206" s="18"/>
      <c r="G3206" s="19"/>
      <c r="H3206" s="19"/>
    </row>
    <row r="3207" spans="1:8" s="3" customFormat="1" ht="12.75" customHeight="1">
      <c r="A3207" s="6"/>
      <c r="C3207" s="9"/>
      <c r="D3207" s="18"/>
      <c r="E3207" s="14"/>
      <c r="F3207" s="18"/>
      <c r="G3207" s="19"/>
      <c r="H3207" s="19"/>
    </row>
    <row r="3208" spans="1:8" s="3" customFormat="1" ht="12.75" customHeight="1">
      <c r="A3208" s="6"/>
      <c r="C3208" s="9"/>
      <c r="D3208" s="18"/>
      <c r="E3208" s="14"/>
      <c r="F3208" s="18"/>
      <c r="G3208" s="19"/>
      <c r="H3208" s="19"/>
    </row>
    <row r="3209" spans="1:8" s="3" customFormat="1" ht="12.75" customHeight="1">
      <c r="A3209" s="6"/>
      <c r="C3209" s="9"/>
      <c r="D3209" s="18"/>
      <c r="E3209" s="14"/>
      <c r="F3209" s="18"/>
      <c r="G3209" s="19"/>
      <c r="H3209" s="19"/>
    </row>
    <row r="3210" spans="1:8" s="3" customFormat="1" ht="12.75" customHeight="1">
      <c r="A3210" s="6"/>
      <c r="C3210" s="9"/>
      <c r="D3210" s="18"/>
      <c r="E3210" s="14"/>
      <c r="F3210" s="18"/>
      <c r="G3210" s="19"/>
      <c r="H3210" s="19"/>
    </row>
    <row r="3211" spans="1:8" s="3" customFormat="1" ht="12.75" customHeight="1">
      <c r="A3211" s="6"/>
      <c r="C3211" s="9"/>
      <c r="D3211" s="18"/>
      <c r="E3211" s="14"/>
      <c r="F3211" s="18"/>
      <c r="G3211" s="19"/>
      <c r="H3211" s="19"/>
    </row>
    <row r="3212" spans="1:8" s="3" customFormat="1" ht="12.75" customHeight="1">
      <c r="A3212" s="6"/>
      <c r="C3212" s="9"/>
      <c r="D3212" s="18"/>
      <c r="E3212" s="14"/>
      <c r="F3212" s="18"/>
      <c r="G3212" s="19"/>
      <c r="H3212" s="19"/>
    </row>
    <row r="3213" spans="1:8" s="3" customFormat="1" ht="12.75" customHeight="1">
      <c r="A3213" s="6"/>
      <c r="C3213" s="9"/>
      <c r="D3213" s="18"/>
      <c r="E3213" s="14"/>
      <c r="F3213" s="18"/>
      <c r="G3213" s="19"/>
      <c r="H3213" s="19"/>
    </row>
    <row r="3214" spans="1:8" s="3" customFormat="1" ht="12.75" customHeight="1">
      <c r="A3214" s="6"/>
      <c r="C3214" s="9"/>
      <c r="D3214" s="18"/>
      <c r="E3214" s="14"/>
      <c r="F3214" s="18"/>
      <c r="G3214" s="19"/>
      <c r="H3214" s="19"/>
    </row>
    <row r="3215" spans="1:8" s="3" customFormat="1" ht="12.75" customHeight="1">
      <c r="A3215" s="6"/>
      <c r="C3215" s="9"/>
      <c r="D3215" s="18"/>
      <c r="E3215" s="14"/>
      <c r="F3215" s="18"/>
      <c r="G3215" s="19"/>
      <c r="H3215" s="19"/>
    </row>
    <row r="3216" spans="1:8" s="3" customFormat="1" ht="12.75" customHeight="1">
      <c r="A3216" s="6"/>
      <c r="C3216" s="9"/>
      <c r="D3216" s="18"/>
      <c r="E3216" s="14"/>
      <c r="F3216" s="18"/>
      <c r="G3216" s="19"/>
      <c r="H3216" s="19"/>
    </row>
    <row r="3217" spans="1:8" s="3" customFormat="1" ht="12.75" customHeight="1">
      <c r="A3217" s="6"/>
      <c r="C3217" s="9"/>
      <c r="D3217" s="18"/>
      <c r="E3217" s="14"/>
      <c r="F3217" s="18"/>
      <c r="G3217" s="19"/>
      <c r="H3217" s="19"/>
    </row>
    <row r="3218" spans="1:8" s="3" customFormat="1" ht="12.75" customHeight="1">
      <c r="A3218" s="6"/>
      <c r="C3218" s="9"/>
      <c r="D3218" s="18"/>
      <c r="E3218" s="14"/>
      <c r="F3218" s="18"/>
      <c r="G3218" s="19"/>
      <c r="H3218" s="19"/>
    </row>
    <row r="3219" spans="1:8" s="3" customFormat="1" ht="12.75" customHeight="1">
      <c r="A3219" s="6"/>
      <c r="C3219" s="9"/>
      <c r="D3219" s="18"/>
      <c r="E3219" s="14"/>
      <c r="F3219" s="18"/>
      <c r="G3219" s="19"/>
      <c r="H3219" s="19"/>
    </row>
    <row r="3220" spans="1:8" s="3" customFormat="1" ht="12.75" customHeight="1">
      <c r="A3220" s="6"/>
      <c r="C3220" s="9"/>
      <c r="D3220" s="18"/>
      <c r="E3220" s="14"/>
      <c r="F3220" s="18"/>
      <c r="G3220" s="19"/>
      <c r="H3220" s="19"/>
    </row>
    <row r="3221" spans="1:8" s="3" customFormat="1" ht="12.75" customHeight="1">
      <c r="A3221" s="6"/>
      <c r="C3221" s="9"/>
      <c r="D3221" s="18"/>
      <c r="E3221" s="14"/>
      <c r="F3221" s="18"/>
      <c r="G3221" s="19"/>
      <c r="H3221" s="19"/>
    </row>
    <row r="3222" spans="1:8" s="3" customFormat="1" ht="12.75" customHeight="1">
      <c r="A3222" s="6"/>
      <c r="C3222" s="9"/>
      <c r="D3222" s="18"/>
      <c r="E3222" s="14"/>
      <c r="F3222" s="18"/>
      <c r="G3222" s="19"/>
      <c r="H3222" s="19"/>
    </row>
    <row r="3223" spans="1:8" s="3" customFormat="1" ht="12.75" customHeight="1">
      <c r="A3223" s="6"/>
      <c r="C3223" s="9"/>
      <c r="D3223" s="18"/>
      <c r="E3223" s="14"/>
      <c r="F3223" s="18"/>
      <c r="G3223" s="19"/>
      <c r="H3223" s="19"/>
    </row>
    <row r="3224" spans="1:8" s="3" customFormat="1" ht="12.75" customHeight="1">
      <c r="A3224" s="6"/>
      <c r="C3224" s="9"/>
      <c r="D3224" s="18"/>
      <c r="E3224" s="14"/>
      <c r="F3224" s="18"/>
      <c r="G3224" s="19"/>
      <c r="H3224" s="19"/>
    </row>
    <row r="3225" spans="1:8" s="3" customFormat="1" ht="12.75" customHeight="1">
      <c r="A3225" s="6"/>
      <c r="C3225" s="9"/>
      <c r="D3225" s="18"/>
      <c r="E3225" s="14"/>
      <c r="F3225" s="18"/>
      <c r="G3225" s="19"/>
      <c r="H3225" s="19"/>
    </row>
    <row r="3226" spans="1:8" s="3" customFormat="1" ht="12.75" customHeight="1">
      <c r="A3226" s="6"/>
      <c r="C3226" s="9"/>
      <c r="D3226" s="18"/>
      <c r="E3226" s="14"/>
      <c r="F3226" s="18"/>
      <c r="G3226" s="19"/>
      <c r="H3226" s="19"/>
    </row>
    <row r="3227" spans="1:8" s="3" customFormat="1" ht="12.75" customHeight="1">
      <c r="A3227" s="6"/>
      <c r="C3227" s="9"/>
      <c r="D3227" s="18"/>
      <c r="E3227" s="14"/>
      <c r="F3227" s="18"/>
      <c r="G3227" s="19"/>
      <c r="H3227" s="19"/>
    </row>
    <row r="3228" spans="1:8" s="3" customFormat="1" ht="12.75" customHeight="1">
      <c r="A3228" s="6"/>
      <c r="C3228" s="9"/>
      <c r="D3228" s="18"/>
      <c r="E3228" s="14"/>
      <c r="F3228" s="18"/>
      <c r="G3228" s="19"/>
      <c r="H3228" s="19"/>
    </row>
    <row r="3229" spans="1:8" s="3" customFormat="1" ht="12.75" customHeight="1">
      <c r="A3229" s="6"/>
      <c r="C3229" s="9"/>
      <c r="D3229" s="18"/>
      <c r="E3229" s="14"/>
      <c r="F3229" s="18"/>
      <c r="G3229" s="19"/>
      <c r="H3229" s="19"/>
    </row>
    <row r="3230" spans="1:8" s="3" customFormat="1" ht="12.75" customHeight="1">
      <c r="A3230" s="6"/>
      <c r="C3230" s="9"/>
      <c r="D3230" s="18"/>
      <c r="E3230" s="14"/>
      <c r="F3230" s="18"/>
      <c r="G3230" s="19"/>
      <c r="H3230" s="19"/>
    </row>
    <row r="3231" spans="1:8" s="3" customFormat="1" ht="12.75" customHeight="1">
      <c r="A3231" s="6"/>
      <c r="C3231" s="9"/>
      <c r="D3231" s="18"/>
      <c r="E3231" s="14"/>
      <c r="F3231" s="18"/>
      <c r="G3231" s="19"/>
      <c r="H3231" s="19"/>
    </row>
    <row r="3232" spans="1:8" s="3" customFormat="1" ht="12.75" customHeight="1">
      <c r="A3232" s="6"/>
      <c r="C3232" s="9"/>
      <c r="D3232" s="18"/>
      <c r="E3232" s="14"/>
      <c r="F3232" s="18"/>
      <c r="G3232" s="19"/>
      <c r="H3232" s="19"/>
    </row>
    <row r="3233" spans="1:8" s="3" customFormat="1" ht="12.75" customHeight="1">
      <c r="A3233" s="6"/>
      <c r="C3233" s="9"/>
      <c r="D3233" s="18"/>
      <c r="E3233" s="14"/>
      <c r="F3233" s="18"/>
      <c r="G3233" s="19"/>
      <c r="H3233" s="19"/>
    </row>
    <row r="3234" spans="1:8" s="3" customFormat="1" ht="12.75" customHeight="1">
      <c r="A3234" s="6"/>
      <c r="C3234" s="9"/>
      <c r="D3234" s="18"/>
      <c r="E3234" s="14"/>
      <c r="F3234" s="18"/>
      <c r="G3234" s="19"/>
      <c r="H3234" s="19"/>
    </row>
    <row r="3235" spans="1:8" s="3" customFormat="1" ht="12.75" customHeight="1">
      <c r="A3235" s="6"/>
      <c r="C3235" s="9"/>
      <c r="D3235" s="18"/>
      <c r="E3235" s="14"/>
      <c r="F3235" s="18"/>
      <c r="G3235" s="19"/>
      <c r="H3235" s="19"/>
    </row>
    <row r="3236" spans="1:8" s="3" customFormat="1" ht="12.75" customHeight="1">
      <c r="A3236" s="6"/>
      <c r="C3236" s="9"/>
      <c r="D3236" s="18"/>
      <c r="E3236" s="14"/>
      <c r="F3236" s="18"/>
      <c r="G3236" s="19"/>
      <c r="H3236" s="19"/>
    </row>
    <row r="3237" spans="1:8" s="3" customFormat="1" ht="12.75" customHeight="1">
      <c r="A3237" s="6"/>
      <c r="C3237" s="9"/>
      <c r="D3237" s="18"/>
      <c r="E3237" s="14"/>
      <c r="F3237" s="18"/>
      <c r="G3237" s="19"/>
      <c r="H3237" s="19"/>
    </row>
    <row r="3238" spans="1:8" s="3" customFormat="1" ht="12.75" customHeight="1">
      <c r="A3238" s="6"/>
      <c r="C3238" s="9"/>
      <c r="D3238" s="18"/>
      <c r="E3238" s="14"/>
      <c r="F3238" s="18"/>
      <c r="G3238" s="19"/>
      <c r="H3238" s="19"/>
    </row>
    <row r="3239" spans="1:8" s="3" customFormat="1" ht="12.75" customHeight="1">
      <c r="A3239" s="6"/>
      <c r="C3239" s="9"/>
      <c r="D3239" s="18"/>
      <c r="E3239" s="14"/>
      <c r="F3239" s="18"/>
      <c r="G3239" s="19"/>
      <c r="H3239" s="19"/>
    </row>
    <row r="3240" spans="1:8" s="3" customFormat="1" ht="12.75" customHeight="1">
      <c r="A3240" s="6"/>
      <c r="C3240" s="9"/>
      <c r="D3240" s="18"/>
      <c r="E3240" s="14"/>
      <c r="F3240" s="18"/>
      <c r="G3240" s="19"/>
      <c r="H3240" s="19"/>
    </row>
    <row r="3241" spans="1:8" s="3" customFormat="1" ht="12.75" customHeight="1">
      <c r="A3241" s="6"/>
      <c r="C3241" s="9"/>
      <c r="D3241" s="18"/>
      <c r="E3241" s="14"/>
      <c r="F3241" s="18"/>
      <c r="G3241" s="19"/>
      <c r="H3241" s="19"/>
    </row>
    <row r="3242" spans="1:8" s="3" customFormat="1" ht="12.75" customHeight="1">
      <c r="A3242" s="6"/>
      <c r="C3242" s="9"/>
      <c r="D3242" s="18"/>
      <c r="E3242" s="14"/>
      <c r="F3242" s="18"/>
      <c r="G3242" s="19"/>
      <c r="H3242" s="19"/>
    </row>
    <row r="3243" spans="1:8" s="3" customFormat="1" ht="12.75" customHeight="1">
      <c r="A3243" s="6"/>
      <c r="C3243" s="9"/>
      <c r="D3243" s="18"/>
      <c r="E3243" s="14"/>
      <c r="F3243" s="18"/>
      <c r="G3243" s="19"/>
      <c r="H3243" s="19"/>
    </row>
    <row r="3244" spans="1:8" s="3" customFormat="1" ht="12.75" customHeight="1">
      <c r="A3244" s="6"/>
      <c r="C3244" s="9"/>
      <c r="D3244" s="18"/>
      <c r="E3244" s="14"/>
      <c r="F3244" s="18"/>
      <c r="G3244" s="19"/>
      <c r="H3244" s="19"/>
    </row>
    <row r="3245" spans="1:8" s="3" customFormat="1" ht="12.75" customHeight="1">
      <c r="A3245" s="6"/>
      <c r="C3245" s="9"/>
      <c r="D3245" s="18"/>
      <c r="E3245" s="14"/>
      <c r="F3245" s="18"/>
      <c r="G3245" s="19"/>
      <c r="H3245" s="19"/>
    </row>
    <row r="3246" spans="1:8" s="3" customFormat="1" ht="12.75" customHeight="1">
      <c r="A3246" s="6"/>
      <c r="C3246" s="9"/>
      <c r="D3246" s="18"/>
      <c r="E3246" s="14"/>
      <c r="F3246" s="18"/>
      <c r="G3246" s="19"/>
      <c r="H3246" s="19"/>
    </row>
    <row r="3247" spans="1:8" s="3" customFormat="1" ht="12.75" customHeight="1">
      <c r="A3247" s="6"/>
      <c r="C3247" s="9"/>
      <c r="D3247" s="18"/>
      <c r="E3247" s="14"/>
      <c r="F3247" s="18"/>
      <c r="G3247" s="19"/>
      <c r="H3247" s="19"/>
    </row>
    <row r="3248" spans="1:8" s="3" customFormat="1" ht="12.75" customHeight="1">
      <c r="A3248" s="6"/>
      <c r="C3248" s="9"/>
      <c r="D3248" s="18"/>
      <c r="E3248" s="14"/>
      <c r="F3248" s="18"/>
      <c r="G3248" s="19"/>
      <c r="H3248" s="19"/>
    </row>
    <row r="3249" spans="1:8" s="3" customFormat="1" ht="12.75" customHeight="1">
      <c r="A3249" s="6"/>
      <c r="C3249" s="9"/>
      <c r="D3249" s="18"/>
      <c r="E3249" s="14"/>
      <c r="F3249" s="18"/>
      <c r="G3249" s="19"/>
      <c r="H3249" s="19"/>
    </row>
    <row r="3250" spans="1:8" s="3" customFormat="1" ht="12.75" customHeight="1">
      <c r="A3250" s="6"/>
      <c r="C3250" s="9"/>
      <c r="D3250" s="18"/>
      <c r="E3250" s="14"/>
      <c r="F3250" s="18"/>
      <c r="G3250" s="19"/>
      <c r="H3250" s="19"/>
    </row>
    <row r="3251" spans="1:8" s="3" customFormat="1" ht="12.75" customHeight="1">
      <c r="A3251" s="6"/>
      <c r="C3251" s="9"/>
      <c r="D3251" s="18"/>
      <c r="E3251" s="14"/>
      <c r="F3251" s="18"/>
      <c r="G3251" s="19"/>
      <c r="H3251" s="19"/>
    </row>
    <row r="3252" spans="1:8" s="3" customFormat="1" ht="12.75" customHeight="1">
      <c r="A3252" s="6"/>
      <c r="C3252" s="9"/>
      <c r="D3252" s="18"/>
      <c r="E3252" s="14"/>
      <c r="F3252" s="18"/>
      <c r="G3252" s="19"/>
      <c r="H3252" s="19"/>
    </row>
    <row r="3253" spans="1:8" s="3" customFormat="1" ht="12.75" customHeight="1">
      <c r="A3253" s="6"/>
      <c r="C3253" s="9"/>
      <c r="D3253" s="18"/>
      <c r="E3253" s="14"/>
      <c r="F3253" s="18"/>
      <c r="G3253" s="19"/>
      <c r="H3253" s="19"/>
    </row>
    <row r="3254" spans="1:8" s="3" customFormat="1" ht="12.75" customHeight="1">
      <c r="A3254" s="6"/>
      <c r="C3254" s="9"/>
      <c r="D3254" s="18"/>
      <c r="E3254" s="14"/>
      <c r="F3254" s="18"/>
      <c r="G3254" s="19"/>
      <c r="H3254" s="19"/>
    </row>
    <row r="3255" spans="1:8" s="3" customFormat="1" ht="12.75" customHeight="1">
      <c r="A3255" s="6"/>
      <c r="C3255" s="9"/>
      <c r="D3255" s="18"/>
      <c r="E3255" s="14"/>
      <c r="F3255" s="18"/>
      <c r="G3255" s="19"/>
      <c r="H3255" s="19"/>
    </row>
    <row r="3256" spans="1:8" s="3" customFormat="1" ht="12.75" customHeight="1">
      <c r="A3256" s="6"/>
      <c r="C3256" s="9"/>
      <c r="D3256" s="18"/>
      <c r="E3256" s="14"/>
      <c r="F3256" s="18"/>
      <c r="G3256" s="19"/>
      <c r="H3256" s="19"/>
    </row>
    <row r="3257" spans="1:8" s="3" customFormat="1" ht="12.75" customHeight="1">
      <c r="A3257" s="6"/>
      <c r="C3257" s="9"/>
      <c r="D3257" s="18"/>
      <c r="E3257" s="14"/>
      <c r="F3257" s="18"/>
      <c r="G3257" s="19"/>
      <c r="H3257" s="19"/>
    </row>
    <row r="3258" spans="1:8" s="3" customFormat="1" ht="12.75" customHeight="1">
      <c r="A3258" s="6"/>
      <c r="C3258" s="9"/>
      <c r="D3258" s="18"/>
      <c r="E3258" s="14"/>
      <c r="F3258" s="18"/>
      <c r="G3258" s="19"/>
      <c r="H3258" s="19"/>
    </row>
    <row r="3259" spans="1:8" s="3" customFormat="1" ht="12.75" customHeight="1">
      <c r="A3259" s="6"/>
      <c r="C3259" s="9"/>
      <c r="D3259" s="18"/>
      <c r="E3259" s="14"/>
      <c r="F3259" s="18"/>
      <c r="G3259" s="19"/>
      <c r="H3259" s="19"/>
    </row>
    <row r="3260" spans="1:8" s="3" customFormat="1" ht="12.75" customHeight="1">
      <c r="A3260" s="6"/>
      <c r="C3260" s="9"/>
      <c r="D3260" s="18"/>
      <c r="E3260" s="14"/>
      <c r="F3260" s="18"/>
      <c r="G3260" s="19"/>
      <c r="H3260" s="19"/>
    </row>
    <row r="3261" spans="1:8" s="3" customFormat="1" ht="12.75" customHeight="1">
      <c r="A3261" s="6"/>
      <c r="C3261" s="9"/>
      <c r="D3261" s="18"/>
      <c r="E3261" s="14"/>
      <c r="F3261" s="18"/>
      <c r="G3261" s="19"/>
      <c r="H3261" s="19"/>
    </row>
    <row r="3262" spans="1:8" s="3" customFormat="1" ht="12.75" customHeight="1">
      <c r="A3262" s="6"/>
      <c r="C3262" s="9"/>
      <c r="D3262" s="18"/>
      <c r="E3262" s="14"/>
      <c r="F3262" s="18"/>
      <c r="G3262" s="19"/>
      <c r="H3262" s="19"/>
    </row>
    <row r="3263" spans="1:8" s="3" customFormat="1" ht="12.75" customHeight="1">
      <c r="A3263" s="6"/>
      <c r="C3263" s="9"/>
      <c r="D3263" s="18"/>
      <c r="E3263" s="14"/>
      <c r="F3263" s="18"/>
      <c r="G3263" s="19"/>
      <c r="H3263" s="19"/>
    </row>
    <row r="3264" spans="1:8" s="3" customFormat="1" ht="12.75" customHeight="1">
      <c r="A3264" s="6"/>
      <c r="C3264" s="9"/>
      <c r="D3264" s="18"/>
      <c r="E3264" s="14"/>
      <c r="F3264" s="18"/>
      <c r="G3264" s="19"/>
      <c r="H3264" s="19"/>
    </row>
    <row r="3265" spans="1:8" s="3" customFormat="1" ht="12.75" customHeight="1">
      <c r="A3265" s="6"/>
      <c r="C3265" s="9"/>
      <c r="D3265" s="18"/>
      <c r="E3265" s="14"/>
      <c r="F3265" s="18"/>
      <c r="G3265" s="19"/>
      <c r="H3265" s="19"/>
    </row>
    <row r="3266" spans="1:8" s="3" customFormat="1" ht="12.75" customHeight="1">
      <c r="A3266" s="6"/>
      <c r="C3266" s="9"/>
      <c r="D3266" s="18"/>
      <c r="E3266" s="14"/>
      <c r="F3266" s="18"/>
      <c r="G3266" s="19"/>
      <c r="H3266" s="19"/>
    </row>
    <row r="3267" spans="1:8" s="3" customFormat="1" ht="12.75" customHeight="1">
      <c r="A3267" s="6"/>
      <c r="C3267" s="9"/>
      <c r="D3267" s="18"/>
      <c r="E3267" s="14"/>
      <c r="F3267" s="18"/>
      <c r="G3267" s="19"/>
      <c r="H3267" s="19"/>
    </row>
    <row r="3268" spans="1:8" s="3" customFormat="1" ht="12.75" customHeight="1">
      <c r="A3268" s="6"/>
      <c r="C3268" s="9"/>
      <c r="D3268" s="18"/>
      <c r="E3268" s="14"/>
      <c r="F3268" s="18"/>
      <c r="G3268" s="19"/>
      <c r="H3268" s="19"/>
    </row>
    <row r="3269" spans="1:8" s="3" customFormat="1" ht="12.75" customHeight="1">
      <c r="A3269" s="6"/>
      <c r="C3269" s="9"/>
      <c r="D3269" s="18"/>
      <c r="E3269" s="14"/>
      <c r="F3269" s="18"/>
      <c r="G3269" s="19"/>
      <c r="H3269" s="19"/>
    </row>
    <row r="3270" spans="1:8" s="3" customFormat="1" ht="12.75" customHeight="1">
      <c r="A3270" s="6"/>
      <c r="C3270" s="9"/>
      <c r="D3270" s="18"/>
      <c r="E3270" s="14"/>
      <c r="F3270" s="18"/>
      <c r="G3270" s="19"/>
      <c r="H3270" s="19"/>
    </row>
    <row r="3271" spans="1:8" s="3" customFormat="1" ht="12.75" customHeight="1">
      <c r="A3271" s="6"/>
      <c r="C3271" s="9"/>
      <c r="D3271" s="18"/>
      <c r="E3271" s="14"/>
      <c r="F3271" s="18"/>
      <c r="G3271" s="19"/>
      <c r="H3271" s="19"/>
    </row>
    <row r="3272" spans="1:8" s="3" customFormat="1" ht="12.75" customHeight="1">
      <c r="A3272" s="6"/>
      <c r="C3272" s="9"/>
      <c r="D3272" s="18"/>
      <c r="E3272" s="14"/>
      <c r="F3272" s="18"/>
      <c r="G3272" s="19"/>
      <c r="H3272" s="19"/>
    </row>
    <row r="3273" spans="1:8" s="3" customFormat="1" ht="12.75" customHeight="1">
      <c r="A3273" s="6"/>
      <c r="C3273" s="9"/>
      <c r="D3273" s="18"/>
      <c r="E3273" s="14"/>
      <c r="F3273" s="18"/>
      <c r="G3273" s="19"/>
      <c r="H3273" s="19"/>
    </row>
    <row r="3274" spans="1:8" s="3" customFormat="1" ht="12.75" customHeight="1">
      <c r="A3274" s="6"/>
      <c r="C3274" s="9"/>
      <c r="D3274" s="18"/>
      <c r="E3274" s="14"/>
      <c r="F3274" s="18"/>
      <c r="G3274" s="19"/>
      <c r="H3274" s="19"/>
    </row>
    <row r="3275" spans="1:8" s="3" customFormat="1" ht="12.75" customHeight="1">
      <c r="A3275" s="6"/>
      <c r="C3275" s="9"/>
      <c r="D3275" s="18"/>
      <c r="E3275" s="14"/>
      <c r="F3275" s="18"/>
      <c r="G3275" s="19"/>
      <c r="H3275" s="19"/>
    </row>
    <row r="3276" spans="1:8" s="3" customFormat="1" ht="12.75" customHeight="1">
      <c r="A3276" s="6"/>
      <c r="C3276" s="9"/>
      <c r="D3276" s="18"/>
      <c r="E3276" s="14"/>
      <c r="F3276" s="18"/>
      <c r="G3276" s="19"/>
      <c r="H3276" s="19"/>
    </row>
    <row r="3277" spans="1:8" s="3" customFormat="1" ht="12.75" customHeight="1">
      <c r="A3277" s="6"/>
      <c r="C3277" s="9"/>
      <c r="D3277" s="18"/>
      <c r="E3277" s="14"/>
      <c r="F3277" s="18"/>
      <c r="G3277" s="19"/>
      <c r="H3277" s="19"/>
    </row>
    <row r="3278" spans="1:8" s="3" customFormat="1" ht="12.75" customHeight="1">
      <c r="A3278" s="6"/>
      <c r="C3278" s="9"/>
      <c r="D3278" s="18"/>
      <c r="E3278" s="14"/>
      <c r="F3278" s="18"/>
      <c r="G3278" s="19"/>
      <c r="H3278" s="19"/>
    </row>
    <row r="3279" spans="1:8" s="3" customFormat="1" ht="12.75" customHeight="1">
      <c r="A3279" s="6"/>
      <c r="C3279" s="9"/>
      <c r="D3279" s="18"/>
      <c r="E3279" s="14"/>
      <c r="F3279" s="18"/>
      <c r="G3279" s="19"/>
      <c r="H3279" s="19"/>
    </row>
    <row r="3280" spans="1:8" s="3" customFormat="1" ht="12.75" customHeight="1">
      <c r="A3280" s="6"/>
      <c r="C3280" s="9"/>
      <c r="D3280" s="18"/>
      <c r="E3280" s="14"/>
      <c r="F3280" s="18"/>
      <c r="G3280" s="19"/>
      <c r="H3280" s="19"/>
    </row>
    <row r="3281" spans="1:8" s="3" customFormat="1" ht="12.75" customHeight="1">
      <c r="A3281" s="6"/>
      <c r="C3281" s="9"/>
      <c r="D3281" s="18"/>
      <c r="E3281" s="14"/>
      <c r="F3281" s="18"/>
      <c r="G3281" s="19"/>
      <c r="H3281" s="19"/>
    </row>
    <row r="3282" spans="1:8" s="3" customFormat="1" ht="12.75" customHeight="1">
      <c r="A3282" s="6"/>
      <c r="C3282" s="9"/>
      <c r="D3282" s="18"/>
      <c r="E3282" s="14"/>
      <c r="F3282" s="18"/>
      <c r="G3282" s="19"/>
      <c r="H3282" s="19"/>
    </row>
    <row r="3283" spans="1:8" s="3" customFormat="1" ht="12.75" customHeight="1">
      <c r="A3283" s="6"/>
      <c r="C3283" s="9"/>
      <c r="D3283" s="18"/>
      <c r="E3283" s="14"/>
      <c r="F3283" s="18"/>
      <c r="G3283" s="19"/>
      <c r="H3283" s="19"/>
    </row>
    <row r="3284" spans="1:8" s="3" customFormat="1" ht="12.75" customHeight="1">
      <c r="A3284" s="6"/>
      <c r="C3284" s="9"/>
      <c r="D3284" s="18"/>
      <c r="E3284" s="14"/>
      <c r="F3284" s="18"/>
      <c r="G3284" s="19"/>
      <c r="H3284" s="19"/>
    </row>
    <row r="3285" spans="1:8" s="3" customFormat="1" ht="12.75" customHeight="1">
      <c r="A3285" s="6"/>
      <c r="C3285" s="9"/>
      <c r="D3285" s="18"/>
      <c r="E3285" s="14"/>
      <c r="F3285" s="18"/>
      <c r="G3285" s="19"/>
      <c r="H3285" s="19"/>
    </row>
    <row r="3286" spans="1:8" s="3" customFormat="1" ht="12.75" customHeight="1">
      <c r="A3286" s="6"/>
      <c r="C3286" s="9"/>
      <c r="D3286" s="18"/>
      <c r="E3286" s="14"/>
      <c r="F3286" s="18"/>
      <c r="G3286" s="19"/>
      <c r="H3286" s="19"/>
    </row>
    <row r="3287" spans="1:8" s="3" customFormat="1" ht="12.75" customHeight="1">
      <c r="A3287" s="6"/>
      <c r="C3287" s="9"/>
      <c r="D3287" s="18"/>
      <c r="E3287" s="14"/>
      <c r="F3287" s="18"/>
      <c r="G3287" s="19"/>
      <c r="H3287" s="19"/>
    </row>
    <row r="3288" spans="1:8" s="3" customFormat="1" ht="12.75" customHeight="1">
      <c r="A3288" s="6"/>
      <c r="C3288" s="9"/>
      <c r="D3288" s="18"/>
      <c r="E3288" s="14"/>
      <c r="F3288" s="18"/>
      <c r="G3288" s="19"/>
      <c r="H3288" s="19"/>
    </row>
    <row r="3289" spans="1:8" s="3" customFormat="1" ht="12.75" customHeight="1">
      <c r="A3289" s="6"/>
      <c r="C3289" s="9"/>
      <c r="D3289" s="18"/>
      <c r="E3289" s="14"/>
      <c r="F3289" s="18"/>
      <c r="G3289" s="19"/>
      <c r="H3289" s="19"/>
    </row>
    <row r="3290" spans="1:8" s="3" customFormat="1" ht="12.75" customHeight="1">
      <c r="A3290" s="6"/>
      <c r="C3290" s="9"/>
      <c r="D3290" s="18"/>
      <c r="E3290" s="14"/>
      <c r="F3290" s="18"/>
      <c r="G3290" s="19"/>
      <c r="H3290" s="19"/>
    </row>
    <row r="3291" spans="1:8" s="3" customFormat="1" ht="12.75" customHeight="1">
      <c r="A3291" s="6"/>
      <c r="C3291" s="9"/>
      <c r="D3291" s="18"/>
      <c r="E3291" s="14"/>
      <c r="F3291" s="18"/>
      <c r="G3291" s="19"/>
      <c r="H3291" s="19"/>
    </row>
    <row r="3292" spans="1:8" s="3" customFormat="1" ht="12.75" customHeight="1">
      <c r="A3292" s="6"/>
      <c r="C3292" s="9"/>
      <c r="D3292" s="18"/>
      <c r="E3292" s="14"/>
      <c r="F3292" s="18"/>
      <c r="G3292" s="19"/>
      <c r="H3292" s="19"/>
    </row>
    <row r="3293" spans="1:8" s="3" customFormat="1" ht="12.75" customHeight="1">
      <c r="A3293" s="6"/>
      <c r="C3293" s="9"/>
      <c r="D3293" s="18"/>
      <c r="E3293" s="14"/>
      <c r="F3293" s="18"/>
      <c r="G3293" s="19"/>
      <c r="H3293" s="19"/>
    </row>
    <row r="3294" spans="1:8" s="3" customFormat="1" ht="12.75" customHeight="1">
      <c r="A3294" s="6"/>
      <c r="C3294" s="9"/>
      <c r="D3294" s="18"/>
      <c r="E3294" s="14"/>
      <c r="F3294" s="18"/>
      <c r="G3294" s="19"/>
      <c r="H3294" s="19"/>
    </row>
    <row r="3295" spans="1:8" s="3" customFormat="1" ht="12.75" customHeight="1">
      <c r="A3295" s="6"/>
      <c r="C3295" s="9"/>
      <c r="D3295" s="18"/>
      <c r="E3295" s="14"/>
      <c r="F3295" s="18"/>
      <c r="G3295" s="19"/>
      <c r="H3295" s="19"/>
    </row>
    <row r="3296" spans="1:8" s="3" customFormat="1" ht="12.75" customHeight="1">
      <c r="A3296" s="6"/>
      <c r="C3296" s="9"/>
      <c r="D3296" s="18"/>
      <c r="E3296" s="14"/>
      <c r="F3296" s="18"/>
      <c r="G3296" s="19"/>
      <c r="H3296" s="19"/>
    </row>
    <row r="3297" spans="1:8" s="3" customFormat="1" ht="12.75" customHeight="1">
      <c r="A3297" s="6"/>
      <c r="C3297" s="9"/>
      <c r="D3297" s="18"/>
      <c r="E3297" s="14"/>
      <c r="F3297" s="18"/>
      <c r="G3297" s="19"/>
      <c r="H3297" s="19"/>
    </row>
    <row r="3298" spans="1:8" s="3" customFormat="1" ht="12.75" customHeight="1">
      <c r="A3298" s="6"/>
      <c r="C3298" s="9"/>
      <c r="D3298" s="18"/>
      <c r="E3298" s="14"/>
      <c r="F3298" s="18"/>
      <c r="G3298" s="19"/>
      <c r="H3298" s="19"/>
    </row>
    <row r="3299" spans="1:8" s="3" customFormat="1" ht="12.75" customHeight="1">
      <c r="A3299" s="6"/>
      <c r="C3299" s="9"/>
      <c r="D3299" s="18"/>
      <c r="E3299" s="14"/>
      <c r="F3299" s="18"/>
      <c r="G3299" s="19"/>
      <c r="H3299" s="19"/>
    </row>
    <row r="3300" spans="1:8" s="3" customFormat="1" ht="12.75" customHeight="1">
      <c r="A3300" s="6"/>
      <c r="C3300" s="9"/>
      <c r="D3300" s="18"/>
      <c r="E3300" s="14"/>
      <c r="F3300" s="18"/>
      <c r="G3300" s="19"/>
      <c r="H3300" s="19"/>
    </row>
    <row r="3301" spans="1:8" s="3" customFormat="1" ht="12.75" customHeight="1">
      <c r="A3301" s="6"/>
      <c r="C3301" s="9"/>
      <c r="D3301" s="18"/>
      <c r="E3301" s="14"/>
      <c r="F3301" s="18"/>
      <c r="G3301" s="19"/>
      <c r="H3301" s="19"/>
    </row>
    <row r="3302" spans="1:8" s="3" customFormat="1" ht="12.75" customHeight="1">
      <c r="A3302" s="6"/>
      <c r="C3302" s="9"/>
      <c r="D3302" s="18"/>
      <c r="E3302" s="14"/>
      <c r="F3302" s="18"/>
      <c r="G3302" s="19"/>
      <c r="H3302" s="19"/>
    </row>
    <row r="3303" spans="1:8" s="3" customFormat="1" ht="12.75" customHeight="1">
      <c r="A3303" s="6"/>
      <c r="C3303" s="9"/>
      <c r="D3303" s="18"/>
      <c r="E3303" s="14"/>
      <c r="F3303" s="18"/>
      <c r="G3303" s="19"/>
      <c r="H3303" s="19"/>
    </row>
    <row r="3304" spans="1:8" s="3" customFormat="1" ht="12.75" customHeight="1">
      <c r="A3304" s="6"/>
      <c r="C3304" s="9"/>
      <c r="D3304" s="18"/>
      <c r="E3304" s="14"/>
      <c r="F3304" s="18"/>
      <c r="G3304" s="19"/>
      <c r="H3304" s="19"/>
    </row>
    <row r="3305" spans="1:8" s="3" customFormat="1" ht="12.75" customHeight="1">
      <c r="A3305" s="6"/>
      <c r="C3305" s="9"/>
      <c r="D3305" s="18"/>
      <c r="E3305" s="14"/>
      <c r="F3305" s="18"/>
      <c r="G3305" s="19"/>
      <c r="H3305" s="19"/>
    </row>
    <row r="3306" spans="1:8" s="3" customFormat="1" ht="12.75" customHeight="1">
      <c r="A3306" s="6"/>
      <c r="C3306" s="9"/>
      <c r="D3306" s="18"/>
      <c r="E3306" s="14"/>
      <c r="F3306" s="18"/>
      <c r="G3306" s="19"/>
      <c r="H3306" s="19"/>
    </row>
    <row r="3307" spans="1:8" s="3" customFormat="1" ht="12.75" customHeight="1">
      <c r="A3307" s="6"/>
      <c r="C3307" s="9"/>
      <c r="D3307" s="18"/>
      <c r="E3307" s="14"/>
      <c r="F3307" s="18"/>
      <c r="G3307" s="19"/>
      <c r="H3307" s="19"/>
    </row>
    <row r="3308" spans="1:8" s="3" customFormat="1" ht="12.75" customHeight="1">
      <c r="A3308" s="6"/>
      <c r="C3308" s="9"/>
      <c r="D3308" s="18"/>
      <c r="E3308" s="14"/>
      <c r="F3308" s="18"/>
      <c r="G3308" s="19"/>
      <c r="H3308" s="19"/>
    </row>
    <row r="3309" spans="1:8" s="3" customFormat="1" ht="12.75" customHeight="1">
      <c r="A3309" s="6"/>
      <c r="C3309" s="9"/>
      <c r="D3309" s="18"/>
      <c r="E3309" s="14"/>
      <c r="F3309" s="18"/>
      <c r="G3309" s="19"/>
      <c r="H3309" s="19"/>
    </row>
    <row r="3310" spans="1:8" s="3" customFormat="1" ht="12.75" customHeight="1">
      <c r="A3310" s="6"/>
      <c r="C3310" s="9"/>
      <c r="D3310" s="18"/>
      <c r="E3310" s="14"/>
      <c r="F3310" s="18"/>
      <c r="G3310" s="19"/>
      <c r="H3310" s="19"/>
    </row>
    <row r="3311" spans="1:8" s="3" customFormat="1" ht="12.75" customHeight="1">
      <c r="A3311" s="6"/>
      <c r="C3311" s="9"/>
      <c r="D3311" s="18"/>
      <c r="E3311" s="14"/>
      <c r="F3311" s="18"/>
      <c r="G3311" s="19"/>
      <c r="H3311" s="19"/>
    </row>
    <row r="3312" spans="1:8" s="3" customFormat="1" ht="12.75" customHeight="1">
      <c r="A3312" s="6"/>
      <c r="C3312" s="9"/>
      <c r="D3312" s="18"/>
      <c r="E3312" s="14"/>
      <c r="F3312" s="18"/>
      <c r="G3312" s="19"/>
      <c r="H3312" s="19"/>
    </row>
    <row r="3313" spans="1:8" s="3" customFormat="1" ht="12.75" customHeight="1">
      <c r="A3313" s="6"/>
      <c r="C3313" s="9"/>
      <c r="D3313" s="18"/>
      <c r="E3313" s="14"/>
      <c r="F3313" s="18"/>
      <c r="G3313" s="19"/>
      <c r="H3313" s="19"/>
    </row>
    <row r="3314" spans="1:8" s="3" customFormat="1" ht="12.75" customHeight="1">
      <c r="A3314" s="6"/>
      <c r="C3314" s="9"/>
      <c r="D3314" s="18"/>
      <c r="E3314" s="14"/>
      <c r="F3314" s="18"/>
      <c r="G3314" s="19"/>
      <c r="H3314" s="19"/>
    </row>
    <row r="3315" spans="1:8" s="3" customFormat="1" ht="12.75" customHeight="1">
      <c r="A3315" s="6"/>
      <c r="C3315" s="9"/>
      <c r="D3315" s="18"/>
      <c r="E3315" s="14"/>
      <c r="F3315" s="18"/>
      <c r="G3315" s="19"/>
      <c r="H3315" s="19"/>
    </row>
    <row r="3316" spans="1:8" s="3" customFormat="1" ht="12.75" customHeight="1">
      <c r="A3316" s="6"/>
      <c r="C3316" s="9"/>
      <c r="D3316" s="18"/>
      <c r="E3316" s="14"/>
      <c r="F3316" s="18"/>
      <c r="G3316" s="19"/>
      <c r="H3316" s="19"/>
    </row>
    <row r="3317" spans="1:8" s="3" customFormat="1" ht="12.75" customHeight="1">
      <c r="A3317" s="6"/>
      <c r="C3317" s="9"/>
      <c r="D3317" s="18"/>
      <c r="E3317" s="14"/>
      <c r="F3317" s="18"/>
      <c r="G3317" s="19"/>
      <c r="H3317" s="19"/>
    </row>
    <row r="3318" spans="1:8" s="3" customFormat="1" ht="12.75" customHeight="1">
      <c r="A3318" s="6"/>
      <c r="C3318" s="9"/>
      <c r="D3318" s="18"/>
      <c r="E3318" s="14"/>
      <c r="F3318" s="18"/>
      <c r="G3318" s="19"/>
      <c r="H3318" s="19"/>
    </row>
    <row r="3319" spans="1:8" s="3" customFormat="1" ht="12.75" customHeight="1">
      <c r="A3319" s="6"/>
      <c r="C3319" s="9"/>
      <c r="D3319" s="18"/>
      <c r="E3319" s="14"/>
      <c r="F3319" s="18"/>
      <c r="G3319" s="19"/>
      <c r="H3319" s="19"/>
    </row>
    <row r="3320" spans="1:8" s="3" customFormat="1" ht="12.75" customHeight="1">
      <c r="A3320" s="6"/>
      <c r="C3320" s="9"/>
      <c r="D3320" s="18"/>
      <c r="E3320" s="14"/>
      <c r="F3320" s="18"/>
      <c r="G3320" s="19"/>
      <c r="H3320" s="19"/>
    </row>
    <row r="3321" spans="1:8" s="3" customFormat="1" ht="12.75" customHeight="1">
      <c r="A3321" s="6"/>
      <c r="C3321" s="9"/>
      <c r="D3321" s="18"/>
      <c r="E3321" s="14"/>
      <c r="F3321" s="18"/>
      <c r="G3321" s="19"/>
      <c r="H3321" s="19"/>
    </row>
    <row r="3322" spans="1:8" s="3" customFormat="1" ht="12.75" customHeight="1">
      <c r="A3322" s="6"/>
      <c r="C3322" s="9"/>
      <c r="D3322" s="18"/>
      <c r="E3322" s="14"/>
      <c r="F3322" s="18"/>
      <c r="G3322" s="19"/>
      <c r="H3322" s="19"/>
    </row>
    <row r="3323" spans="1:8" s="3" customFormat="1" ht="12.75" customHeight="1">
      <c r="A3323" s="6"/>
      <c r="C3323" s="9"/>
      <c r="D3323" s="18"/>
      <c r="E3323" s="14"/>
      <c r="F3323" s="18"/>
      <c r="G3323" s="19"/>
      <c r="H3323" s="19"/>
    </row>
    <row r="3324" spans="1:8" s="3" customFormat="1" ht="12.75" customHeight="1">
      <c r="A3324" s="6"/>
      <c r="C3324" s="9"/>
      <c r="D3324" s="18"/>
      <c r="E3324" s="14"/>
      <c r="F3324" s="18"/>
      <c r="G3324" s="19"/>
      <c r="H3324" s="19"/>
    </row>
    <row r="3325" spans="1:8" s="3" customFormat="1" ht="12.75" customHeight="1">
      <c r="A3325" s="6"/>
      <c r="C3325" s="9"/>
      <c r="D3325" s="18"/>
      <c r="E3325" s="14"/>
      <c r="F3325" s="18"/>
      <c r="G3325" s="19"/>
      <c r="H3325" s="19"/>
    </row>
    <row r="3326" spans="1:8" s="3" customFormat="1" ht="12.75" customHeight="1">
      <c r="A3326" s="6"/>
      <c r="C3326" s="9"/>
      <c r="D3326" s="18"/>
      <c r="E3326" s="14"/>
      <c r="F3326" s="18"/>
      <c r="G3326" s="19"/>
      <c r="H3326" s="19"/>
    </row>
    <row r="3327" spans="1:8" s="3" customFormat="1" ht="12.75" customHeight="1">
      <c r="A3327" s="6"/>
      <c r="C3327" s="9"/>
      <c r="D3327" s="18"/>
      <c r="E3327" s="14"/>
      <c r="F3327" s="18"/>
      <c r="G3327" s="19"/>
      <c r="H3327" s="19"/>
    </row>
    <row r="3328" spans="1:8" s="3" customFormat="1" ht="12.75" customHeight="1">
      <c r="A3328" s="6"/>
      <c r="C3328" s="9"/>
      <c r="D3328" s="18"/>
      <c r="E3328" s="14"/>
      <c r="F3328" s="18"/>
      <c r="G3328" s="19"/>
      <c r="H3328" s="19"/>
    </row>
    <row r="3329" spans="1:8" s="3" customFormat="1" ht="12.75" customHeight="1">
      <c r="A3329" s="6"/>
      <c r="C3329" s="9"/>
      <c r="D3329" s="18"/>
      <c r="E3329" s="14"/>
      <c r="F3329" s="18"/>
      <c r="G3329" s="19"/>
      <c r="H3329" s="19"/>
    </row>
    <row r="3330" spans="1:8" s="3" customFormat="1" ht="12.75" customHeight="1">
      <c r="A3330" s="6"/>
      <c r="C3330" s="9"/>
      <c r="D3330" s="18"/>
      <c r="E3330" s="14"/>
      <c r="F3330" s="18"/>
      <c r="G3330" s="19"/>
      <c r="H3330" s="19"/>
    </row>
    <row r="3331" spans="1:8" s="3" customFormat="1" ht="12.75" customHeight="1">
      <c r="A3331" s="6"/>
      <c r="C3331" s="9"/>
      <c r="D3331" s="18"/>
      <c r="E3331" s="14"/>
      <c r="F3331" s="18"/>
      <c r="G3331" s="19"/>
      <c r="H3331" s="19"/>
    </row>
    <row r="3332" spans="1:8" s="3" customFormat="1" ht="12.75" customHeight="1">
      <c r="A3332" s="6"/>
      <c r="C3332" s="9"/>
      <c r="D3332" s="18"/>
      <c r="E3332" s="14"/>
      <c r="F3332" s="18"/>
      <c r="G3332" s="19"/>
      <c r="H3332" s="19"/>
    </row>
    <row r="3333" spans="1:8" s="3" customFormat="1" ht="12.75" customHeight="1">
      <c r="A3333" s="6"/>
      <c r="C3333" s="9"/>
      <c r="D3333" s="18"/>
      <c r="E3333" s="14"/>
      <c r="F3333" s="18"/>
      <c r="G3333" s="19"/>
      <c r="H3333" s="19"/>
    </row>
    <row r="3334" spans="1:8" s="3" customFormat="1" ht="12.75" customHeight="1">
      <c r="A3334" s="6"/>
      <c r="C3334" s="9"/>
      <c r="D3334" s="18"/>
      <c r="E3334" s="14"/>
      <c r="F3334" s="18"/>
      <c r="G3334" s="19"/>
      <c r="H3334" s="19"/>
    </row>
    <row r="3335" spans="1:8" s="3" customFormat="1" ht="12.75" customHeight="1">
      <c r="A3335" s="6"/>
      <c r="C3335" s="9"/>
      <c r="D3335" s="18"/>
      <c r="E3335" s="14"/>
      <c r="F3335" s="18"/>
      <c r="G3335" s="19"/>
      <c r="H3335" s="19"/>
    </row>
    <row r="3336" spans="1:8" s="3" customFormat="1" ht="12.75" customHeight="1">
      <c r="A3336" s="6"/>
      <c r="C3336" s="9"/>
      <c r="D3336" s="18"/>
      <c r="E3336" s="14"/>
      <c r="F3336" s="18"/>
      <c r="G3336" s="19"/>
      <c r="H3336" s="19"/>
    </row>
    <row r="3337" spans="1:8" s="3" customFormat="1" ht="12.75" customHeight="1">
      <c r="A3337" s="6"/>
      <c r="C3337" s="9"/>
      <c r="D3337" s="18"/>
      <c r="E3337" s="14"/>
      <c r="F3337" s="18"/>
      <c r="G3337" s="19"/>
      <c r="H3337" s="19"/>
    </row>
    <row r="3338" spans="1:8" s="3" customFormat="1" ht="12.75" customHeight="1">
      <c r="A3338" s="6"/>
      <c r="C3338" s="9"/>
      <c r="D3338" s="18"/>
      <c r="E3338" s="14"/>
      <c r="F3338" s="18"/>
      <c r="G3338" s="19"/>
      <c r="H3338" s="19"/>
    </row>
    <row r="3339" spans="1:8" s="3" customFormat="1" ht="12.75" customHeight="1">
      <c r="A3339" s="6"/>
      <c r="C3339" s="9"/>
      <c r="D3339" s="18"/>
      <c r="E3339" s="14"/>
      <c r="F3339" s="18"/>
      <c r="G3339" s="19"/>
      <c r="H3339" s="19"/>
    </row>
    <row r="3340" spans="1:8" s="3" customFormat="1" ht="12.75" customHeight="1">
      <c r="A3340" s="6"/>
      <c r="C3340" s="9"/>
      <c r="D3340" s="18"/>
      <c r="E3340" s="14"/>
      <c r="F3340" s="18"/>
      <c r="G3340" s="19"/>
      <c r="H3340" s="19"/>
    </row>
    <row r="3341" spans="1:8" s="3" customFormat="1" ht="12.75" customHeight="1">
      <c r="A3341" s="6"/>
      <c r="C3341" s="9"/>
      <c r="D3341" s="18"/>
      <c r="E3341" s="14"/>
      <c r="F3341" s="18"/>
      <c r="G3341" s="19"/>
      <c r="H3341" s="19"/>
    </row>
    <row r="3342" spans="1:8" s="3" customFormat="1" ht="12.75" customHeight="1">
      <c r="A3342" s="6"/>
      <c r="C3342" s="9"/>
      <c r="D3342" s="18"/>
      <c r="E3342" s="14"/>
      <c r="F3342" s="18"/>
      <c r="G3342" s="19"/>
      <c r="H3342" s="19"/>
    </row>
    <row r="3343" spans="1:8" s="3" customFormat="1" ht="12.75" customHeight="1">
      <c r="A3343" s="6"/>
      <c r="C3343" s="9"/>
      <c r="D3343" s="18"/>
      <c r="E3343" s="14"/>
      <c r="F3343" s="18"/>
      <c r="G3343" s="19"/>
      <c r="H3343" s="19"/>
    </row>
    <row r="3344" spans="1:8" s="3" customFormat="1" ht="12.75" customHeight="1">
      <c r="A3344" s="6"/>
      <c r="C3344" s="9"/>
      <c r="D3344" s="18"/>
      <c r="E3344" s="14"/>
      <c r="F3344" s="18"/>
      <c r="G3344" s="19"/>
      <c r="H3344" s="19"/>
    </row>
    <row r="3345" spans="1:8" s="3" customFormat="1" ht="12.75" customHeight="1">
      <c r="A3345" s="6"/>
      <c r="C3345" s="9"/>
      <c r="D3345" s="18"/>
      <c r="E3345" s="14"/>
      <c r="F3345" s="18"/>
      <c r="G3345" s="19"/>
      <c r="H3345" s="19"/>
    </row>
    <row r="3346" spans="1:8" s="3" customFormat="1" ht="12.75" customHeight="1">
      <c r="A3346" s="6"/>
      <c r="C3346" s="9"/>
      <c r="D3346" s="18"/>
      <c r="E3346" s="14"/>
      <c r="F3346" s="18"/>
      <c r="G3346" s="19"/>
      <c r="H3346" s="19"/>
    </row>
    <row r="3347" spans="1:8" s="3" customFormat="1" ht="12.75" customHeight="1">
      <c r="A3347" s="6"/>
      <c r="C3347" s="9"/>
      <c r="D3347" s="18"/>
      <c r="E3347" s="14"/>
      <c r="F3347" s="18"/>
      <c r="G3347" s="19"/>
      <c r="H3347" s="19"/>
    </row>
    <row r="3348" spans="1:8" s="3" customFormat="1" ht="12.75" customHeight="1">
      <c r="A3348" s="6"/>
      <c r="C3348" s="9"/>
      <c r="D3348" s="18"/>
      <c r="E3348" s="14"/>
      <c r="F3348" s="18"/>
      <c r="G3348" s="19"/>
      <c r="H3348" s="19"/>
    </row>
    <row r="3349" spans="1:8" s="3" customFormat="1" ht="12.75" customHeight="1">
      <c r="A3349" s="6"/>
      <c r="C3349" s="9"/>
      <c r="D3349" s="18"/>
      <c r="E3349" s="14"/>
      <c r="F3349" s="18"/>
      <c r="G3349" s="19"/>
      <c r="H3349" s="19"/>
    </row>
    <row r="3350" spans="1:8" s="3" customFormat="1" ht="12.75" customHeight="1">
      <c r="A3350" s="6"/>
      <c r="C3350" s="9"/>
      <c r="D3350" s="18"/>
      <c r="E3350" s="14"/>
      <c r="F3350" s="18"/>
      <c r="G3350" s="19"/>
      <c r="H3350" s="19"/>
    </row>
    <row r="3351" spans="1:8" s="3" customFormat="1" ht="12.75" customHeight="1">
      <c r="A3351" s="6"/>
      <c r="C3351" s="9"/>
      <c r="D3351" s="18"/>
      <c r="E3351" s="14"/>
      <c r="F3351" s="18"/>
      <c r="G3351" s="19"/>
      <c r="H3351" s="19"/>
    </row>
    <row r="3352" spans="1:8" s="3" customFormat="1" ht="12.75" customHeight="1">
      <c r="A3352" s="6"/>
      <c r="C3352" s="9"/>
      <c r="D3352" s="18"/>
      <c r="E3352" s="14"/>
      <c r="F3352" s="18"/>
      <c r="G3352" s="19"/>
      <c r="H3352" s="19"/>
    </row>
    <row r="3353" spans="1:8" s="3" customFormat="1" ht="12.75" customHeight="1">
      <c r="A3353" s="6"/>
      <c r="C3353" s="9"/>
      <c r="D3353" s="18"/>
      <c r="E3353" s="14"/>
      <c r="F3353" s="18"/>
      <c r="G3353" s="19"/>
      <c r="H3353" s="19"/>
    </row>
    <row r="3354" spans="1:8" s="3" customFormat="1" ht="12.75" customHeight="1">
      <c r="A3354" s="6"/>
      <c r="C3354" s="9"/>
      <c r="D3354" s="18"/>
      <c r="E3354" s="14"/>
      <c r="F3354" s="18"/>
      <c r="G3354" s="19"/>
      <c r="H3354" s="19"/>
    </row>
    <row r="3355" spans="1:8" s="3" customFormat="1" ht="12.75" customHeight="1">
      <c r="A3355" s="6"/>
      <c r="C3355" s="9"/>
      <c r="D3355" s="18"/>
      <c r="E3355" s="14"/>
      <c r="F3355" s="18"/>
      <c r="G3355" s="19"/>
      <c r="H3355" s="19"/>
    </row>
    <row r="3356" spans="1:8" s="3" customFormat="1" ht="12.75" customHeight="1">
      <c r="A3356" s="6"/>
      <c r="C3356" s="9"/>
      <c r="D3356" s="18"/>
      <c r="E3356" s="14"/>
      <c r="F3356" s="18"/>
      <c r="G3356" s="19"/>
      <c r="H3356" s="19"/>
    </row>
    <row r="3357" spans="1:8" s="3" customFormat="1" ht="12.75" customHeight="1">
      <c r="A3357" s="6"/>
      <c r="C3357" s="9"/>
      <c r="D3357" s="18"/>
      <c r="E3357" s="14"/>
      <c r="F3357" s="18"/>
      <c r="G3357" s="19"/>
      <c r="H3357" s="19"/>
    </row>
    <row r="3358" spans="1:8" s="3" customFormat="1" ht="12.75" customHeight="1">
      <c r="A3358" s="6"/>
      <c r="C3358" s="9"/>
      <c r="D3358" s="18"/>
      <c r="E3358" s="14"/>
      <c r="F3358" s="18"/>
      <c r="G3358" s="19"/>
      <c r="H3358" s="19"/>
    </row>
    <row r="3359" spans="1:8" s="3" customFormat="1" ht="12.75" customHeight="1">
      <c r="A3359" s="6"/>
      <c r="C3359" s="9"/>
      <c r="D3359" s="18"/>
      <c r="E3359" s="14"/>
      <c r="F3359" s="18"/>
      <c r="G3359" s="19"/>
      <c r="H3359" s="19"/>
    </row>
    <row r="3360" spans="1:8" s="3" customFormat="1" ht="12.75" customHeight="1">
      <c r="A3360" s="6"/>
      <c r="C3360" s="9"/>
      <c r="D3360" s="18"/>
      <c r="E3360" s="14"/>
      <c r="F3360" s="18"/>
      <c r="G3360" s="19"/>
      <c r="H3360" s="19"/>
    </row>
    <row r="3361" spans="1:8" s="3" customFormat="1" ht="12.75" customHeight="1">
      <c r="A3361" s="6"/>
      <c r="C3361" s="9"/>
      <c r="D3361" s="18"/>
      <c r="E3361" s="14"/>
      <c r="F3361" s="18"/>
      <c r="G3361" s="19"/>
      <c r="H3361" s="19"/>
    </row>
    <row r="3362" spans="1:8" s="3" customFormat="1" ht="12.75" customHeight="1">
      <c r="A3362" s="6"/>
      <c r="C3362" s="9"/>
      <c r="D3362" s="18"/>
      <c r="E3362" s="14"/>
      <c r="F3362" s="18"/>
      <c r="G3362" s="19"/>
      <c r="H3362" s="19"/>
    </row>
    <row r="3363" spans="1:8" s="3" customFormat="1" ht="12.75" customHeight="1">
      <c r="A3363" s="6"/>
      <c r="C3363" s="9"/>
      <c r="D3363" s="18"/>
      <c r="E3363" s="14"/>
      <c r="F3363" s="18"/>
      <c r="G3363" s="19"/>
      <c r="H3363" s="19"/>
    </row>
    <row r="3364" spans="1:8" s="3" customFormat="1" ht="12.75" customHeight="1">
      <c r="A3364" s="6"/>
      <c r="C3364" s="9"/>
      <c r="D3364" s="18"/>
      <c r="E3364" s="14"/>
      <c r="F3364" s="18"/>
      <c r="G3364" s="19"/>
      <c r="H3364" s="19"/>
    </row>
    <row r="3365" spans="1:8" s="3" customFormat="1" ht="12.75" customHeight="1">
      <c r="A3365" s="6"/>
      <c r="C3365" s="9"/>
      <c r="D3365" s="18"/>
      <c r="E3365" s="14"/>
      <c r="F3365" s="18"/>
      <c r="G3365" s="19"/>
      <c r="H3365" s="19"/>
    </row>
    <row r="3366" spans="1:8" s="3" customFormat="1" ht="12.75" customHeight="1">
      <c r="A3366" s="6"/>
      <c r="C3366" s="9"/>
      <c r="D3366" s="18"/>
      <c r="E3366" s="14"/>
      <c r="F3366" s="18"/>
      <c r="G3366" s="19"/>
      <c r="H3366" s="19"/>
    </row>
    <row r="3367" spans="1:8" s="3" customFormat="1" ht="12.75" customHeight="1">
      <c r="A3367" s="6"/>
      <c r="C3367" s="9"/>
      <c r="D3367" s="18"/>
      <c r="E3367" s="14"/>
      <c r="F3367" s="18"/>
      <c r="G3367" s="19"/>
      <c r="H3367" s="19"/>
    </row>
    <row r="3368" spans="1:8" s="3" customFormat="1" ht="12.75" customHeight="1">
      <c r="A3368" s="6"/>
      <c r="C3368" s="9"/>
      <c r="D3368" s="18"/>
      <c r="E3368" s="14"/>
      <c r="F3368" s="18"/>
      <c r="G3368" s="19"/>
      <c r="H3368" s="19"/>
    </row>
    <row r="3369" spans="1:8" s="3" customFormat="1" ht="12.75" customHeight="1">
      <c r="A3369" s="6"/>
      <c r="C3369" s="9"/>
      <c r="D3369" s="18"/>
      <c r="E3369" s="14"/>
      <c r="F3369" s="18"/>
      <c r="G3369" s="19"/>
      <c r="H3369" s="19"/>
    </row>
    <row r="3370" spans="1:8" s="3" customFormat="1" ht="12.75" customHeight="1">
      <c r="A3370" s="6"/>
      <c r="C3370" s="9"/>
      <c r="D3370" s="18"/>
      <c r="E3370" s="14"/>
      <c r="F3370" s="18"/>
      <c r="G3370" s="19"/>
      <c r="H3370" s="19"/>
    </row>
    <row r="3371" spans="1:8" s="3" customFormat="1" ht="12.75" customHeight="1">
      <c r="A3371" s="6"/>
      <c r="C3371" s="9"/>
      <c r="D3371" s="18"/>
      <c r="E3371" s="14"/>
      <c r="F3371" s="18"/>
      <c r="G3371" s="19"/>
      <c r="H3371" s="19"/>
    </row>
    <row r="3372" spans="1:8" s="3" customFormat="1" ht="12.75" customHeight="1">
      <c r="A3372" s="6"/>
      <c r="C3372" s="9"/>
      <c r="D3372" s="18"/>
      <c r="E3372" s="14"/>
      <c r="F3372" s="18"/>
      <c r="G3372" s="19"/>
      <c r="H3372" s="19"/>
    </row>
    <row r="3373" spans="1:8" s="3" customFormat="1" ht="12.75" customHeight="1">
      <c r="A3373" s="6"/>
      <c r="C3373" s="9"/>
      <c r="D3373" s="18"/>
      <c r="E3373" s="14"/>
      <c r="F3373" s="18"/>
      <c r="G3373" s="19"/>
      <c r="H3373" s="19"/>
    </row>
    <row r="3374" spans="1:8" s="3" customFormat="1" ht="12.75" customHeight="1">
      <c r="A3374" s="6"/>
      <c r="C3374" s="9"/>
      <c r="D3374" s="18"/>
      <c r="E3374" s="14"/>
      <c r="F3374" s="18"/>
      <c r="G3374" s="19"/>
      <c r="H3374" s="19"/>
    </row>
    <row r="3375" spans="1:8" s="3" customFormat="1" ht="12.75" customHeight="1">
      <c r="A3375" s="6"/>
      <c r="C3375" s="9"/>
      <c r="D3375" s="18"/>
      <c r="E3375" s="14"/>
      <c r="F3375" s="18"/>
      <c r="G3375" s="19"/>
      <c r="H3375" s="19"/>
    </row>
    <row r="3376" spans="1:8" s="3" customFormat="1" ht="12.75" customHeight="1">
      <c r="A3376" s="6"/>
      <c r="C3376" s="9"/>
      <c r="D3376" s="18"/>
      <c r="E3376" s="14"/>
      <c r="F3376" s="18"/>
      <c r="G3376" s="19"/>
      <c r="H3376" s="19"/>
    </row>
    <row r="3377" spans="1:8" s="3" customFormat="1" ht="12.75" customHeight="1">
      <c r="A3377" s="6"/>
      <c r="C3377" s="9"/>
      <c r="D3377" s="18"/>
      <c r="E3377" s="14"/>
      <c r="F3377" s="18"/>
      <c r="G3377" s="19"/>
      <c r="H3377" s="19"/>
    </row>
    <row r="3378" spans="1:8" s="3" customFormat="1" ht="12.75" customHeight="1">
      <c r="A3378" s="6"/>
      <c r="C3378" s="9"/>
      <c r="D3378" s="18"/>
      <c r="E3378" s="14"/>
      <c r="F3378" s="18"/>
      <c r="G3378" s="19"/>
      <c r="H3378" s="19"/>
    </row>
    <row r="3379" spans="1:8" s="3" customFormat="1" ht="12.75" customHeight="1">
      <c r="A3379" s="6"/>
      <c r="C3379" s="9"/>
      <c r="D3379" s="18"/>
      <c r="E3379" s="14"/>
      <c r="F3379" s="18"/>
      <c r="G3379" s="19"/>
      <c r="H3379" s="19"/>
    </row>
    <row r="3380" spans="1:8" s="3" customFormat="1" ht="12.75" customHeight="1">
      <c r="A3380" s="6"/>
      <c r="C3380" s="9"/>
      <c r="D3380" s="18"/>
      <c r="E3380" s="14"/>
      <c r="F3380" s="18"/>
      <c r="G3380" s="19"/>
      <c r="H3380" s="19"/>
    </row>
    <row r="3381" spans="1:8" s="3" customFormat="1" ht="12.75" customHeight="1">
      <c r="A3381" s="6"/>
      <c r="C3381" s="9"/>
      <c r="D3381" s="18"/>
      <c r="E3381" s="14"/>
      <c r="F3381" s="18"/>
      <c r="G3381" s="19"/>
      <c r="H3381" s="19"/>
    </row>
    <row r="3382" spans="1:8" s="3" customFormat="1" ht="12.75" customHeight="1">
      <c r="A3382" s="6"/>
      <c r="C3382" s="9"/>
      <c r="D3382" s="18"/>
      <c r="E3382" s="14"/>
      <c r="F3382" s="18"/>
      <c r="G3382" s="19"/>
      <c r="H3382" s="19"/>
    </row>
    <row r="3383" spans="1:8" s="3" customFormat="1" ht="12.75" customHeight="1">
      <c r="A3383" s="6"/>
      <c r="C3383" s="9"/>
      <c r="D3383" s="18"/>
      <c r="E3383" s="14"/>
      <c r="F3383" s="18"/>
      <c r="G3383" s="19"/>
      <c r="H3383" s="19"/>
    </row>
    <row r="3384" spans="1:8" s="3" customFormat="1" ht="12.75" customHeight="1">
      <c r="A3384" s="6"/>
      <c r="C3384" s="9"/>
      <c r="D3384" s="18"/>
      <c r="E3384" s="14"/>
      <c r="F3384" s="18"/>
      <c r="G3384" s="19"/>
      <c r="H3384" s="19"/>
    </row>
    <row r="3385" spans="1:8" s="3" customFormat="1" ht="12.75" customHeight="1">
      <c r="A3385" s="6"/>
      <c r="C3385" s="9"/>
      <c r="D3385" s="18"/>
      <c r="E3385" s="14"/>
      <c r="F3385" s="18"/>
      <c r="G3385" s="19"/>
      <c r="H3385" s="19"/>
    </row>
    <row r="3386" spans="1:8" s="3" customFormat="1" ht="12.75" customHeight="1">
      <c r="A3386" s="6"/>
      <c r="C3386" s="9"/>
      <c r="D3386" s="18"/>
      <c r="E3386" s="14"/>
      <c r="F3386" s="18"/>
      <c r="G3386" s="19"/>
      <c r="H3386" s="19"/>
    </row>
    <row r="3387" spans="1:8" s="3" customFormat="1" ht="12.75" customHeight="1">
      <c r="A3387" s="6"/>
      <c r="C3387" s="9"/>
      <c r="D3387" s="18"/>
      <c r="E3387" s="14"/>
      <c r="F3387" s="18"/>
      <c r="G3387" s="19"/>
      <c r="H3387" s="19"/>
    </row>
    <row r="3388" spans="1:8" s="3" customFormat="1" ht="12.75" customHeight="1">
      <c r="A3388" s="6"/>
      <c r="C3388" s="9"/>
      <c r="D3388" s="18"/>
      <c r="E3388" s="14"/>
      <c r="F3388" s="18"/>
      <c r="G3388" s="19"/>
      <c r="H3388" s="19"/>
    </row>
    <row r="3389" spans="1:8" s="3" customFormat="1" ht="12.75" customHeight="1">
      <c r="A3389" s="6"/>
      <c r="C3389" s="9"/>
      <c r="D3389" s="18"/>
      <c r="E3389" s="14"/>
      <c r="F3389" s="18"/>
      <c r="G3389" s="19"/>
      <c r="H3389" s="19"/>
    </row>
    <row r="3390" spans="1:8" s="3" customFormat="1" ht="12.75" customHeight="1">
      <c r="A3390" s="6"/>
      <c r="C3390" s="9"/>
      <c r="D3390" s="18"/>
      <c r="E3390" s="14"/>
      <c r="F3390" s="18"/>
      <c r="G3390" s="19"/>
      <c r="H3390" s="19"/>
    </row>
    <row r="3391" spans="1:8" s="3" customFormat="1" ht="12.75" customHeight="1">
      <c r="A3391" s="6"/>
      <c r="C3391" s="9"/>
      <c r="D3391" s="18"/>
      <c r="E3391" s="14"/>
      <c r="F3391" s="18"/>
      <c r="G3391" s="19"/>
      <c r="H3391" s="19"/>
    </row>
    <row r="3392" spans="1:8" s="3" customFormat="1" ht="12.75" customHeight="1">
      <c r="A3392" s="6"/>
      <c r="C3392" s="9"/>
      <c r="D3392" s="18"/>
      <c r="E3392" s="14"/>
      <c r="F3392" s="18"/>
      <c r="G3392" s="19"/>
      <c r="H3392" s="19"/>
    </row>
    <row r="3393" spans="1:8" s="3" customFormat="1" ht="12.75" customHeight="1">
      <c r="A3393" s="6"/>
      <c r="C3393" s="9"/>
      <c r="D3393" s="18"/>
      <c r="E3393" s="14"/>
      <c r="F3393" s="18"/>
      <c r="G3393" s="19"/>
      <c r="H3393" s="19"/>
    </row>
    <row r="3394" spans="1:8" s="3" customFormat="1" ht="12.75" customHeight="1">
      <c r="A3394" s="6"/>
      <c r="C3394" s="9"/>
      <c r="D3394" s="18"/>
      <c r="E3394" s="14"/>
      <c r="F3394" s="18"/>
      <c r="G3394" s="19"/>
      <c r="H3394" s="19"/>
    </row>
    <row r="3395" spans="1:8" s="3" customFormat="1" ht="12.75" customHeight="1">
      <c r="A3395" s="6"/>
      <c r="C3395" s="9"/>
      <c r="D3395" s="18"/>
      <c r="E3395" s="14"/>
      <c r="F3395" s="18"/>
      <c r="G3395" s="19"/>
      <c r="H3395" s="19"/>
    </row>
    <row r="3396" spans="1:8" s="3" customFormat="1" ht="12.75" customHeight="1">
      <c r="A3396" s="6"/>
      <c r="C3396" s="9"/>
      <c r="D3396" s="18"/>
      <c r="E3396" s="14"/>
      <c r="F3396" s="18"/>
      <c r="G3396" s="19"/>
      <c r="H3396" s="19"/>
    </row>
    <row r="3397" spans="1:8" s="3" customFormat="1" ht="12.75" customHeight="1">
      <c r="A3397" s="6"/>
      <c r="C3397" s="9"/>
      <c r="D3397" s="18"/>
      <c r="E3397" s="14"/>
      <c r="F3397" s="18"/>
      <c r="G3397" s="19"/>
      <c r="H3397" s="19"/>
    </row>
    <row r="3398" spans="1:8" s="3" customFormat="1" ht="12.75" customHeight="1">
      <c r="A3398" s="6"/>
      <c r="C3398" s="9"/>
      <c r="D3398" s="18"/>
      <c r="E3398" s="14"/>
      <c r="F3398" s="18"/>
      <c r="G3398" s="19"/>
      <c r="H3398" s="19"/>
    </row>
    <row r="3399" spans="1:8" s="3" customFormat="1" ht="12.75" customHeight="1">
      <c r="A3399" s="6"/>
      <c r="C3399" s="9"/>
      <c r="D3399" s="18"/>
      <c r="E3399" s="14"/>
      <c r="F3399" s="18"/>
      <c r="G3399" s="19"/>
      <c r="H3399" s="19"/>
    </row>
    <row r="3400" spans="1:8" s="3" customFormat="1" ht="12.75" customHeight="1">
      <c r="A3400" s="6"/>
      <c r="C3400" s="9"/>
      <c r="D3400" s="18"/>
      <c r="E3400" s="14"/>
      <c r="F3400" s="18"/>
      <c r="G3400" s="19"/>
      <c r="H3400" s="19"/>
    </row>
    <row r="3401" spans="1:8" s="3" customFormat="1" ht="12.75" customHeight="1">
      <c r="A3401" s="6"/>
      <c r="C3401" s="9"/>
      <c r="D3401" s="18"/>
      <c r="E3401" s="14"/>
      <c r="F3401" s="18"/>
      <c r="G3401" s="19"/>
      <c r="H3401" s="19"/>
    </row>
    <row r="3402" spans="1:8" s="3" customFormat="1" ht="12.75" customHeight="1">
      <c r="A3402" s="6"/>
      <c r="C3402" s="9"/>
      <c r="D3402" s="18"/>
      <c r="E3402" s="14"/>
      <c r="F3402" s="18"/>
      <c r="G3402" s="19"/>
      <c r="H3402" s="19"/>
    </row>
    <row r="3403" spans="1:8" s="3" customFormat="1" ht="12.75" customHeight="1">
      <c r="A3403" s="6"/>
      <c r="C3403" s="9"/>
      <c r="D3403" s="18"/>
      <c r="E3403" s="14"/>
      <c r="F3403" s="18"/>
      <c r="G3403" s="19"/>
      <c r="H3403" s="19"/>
    </row>
    <row r="3404" spans="1:8" s="3" customFormat="1" ht="12.75" customHeight="1">
      <c r="A3404" s="6"/>
      <c r="C3404" s="9"/>
      <c r="D3404" s="18"/>
      <c r="E3404" s="14"/>
      <c r="F3404" s="18"/>
      <c r="G3404" s="19"/>
      <c r="H3404" s="19"/>
    </row>
    <row r="3405" spans="1:8" s="3" customFormat="1" ht="12.75" customHeight="1">
      <c r="A3405" s="6"/>
      <c r="C3405" s="9"/>
      <c r="D3405" s="18"/>
      <c r="E3405" s="14"/>
      <c r="F3405" s="18"/>
      <c r="G3405" s="19"/>
      <c r="H3405" s="19"/>
    </row>
    <row r="3406" spans="1:8" s="3" customFormat="1" ht="12.75" customHeight="1">
      <c r="A3406" s="6"/>
      <c r="C3406" s="9"/>
      <c r="D3406" s="18"/>
      <c r="E3406" s="14"/>
      <c r="F3406" s="18"/>
      <c r="G3406" s="19"/>
      <c r="H3406" s="19"/>
    </row>
    <row r="3407" spans="1:8" s="3" customFormat="1" ht="12.75" customHeight="1">
      <c r="A3407" s="6"/>
      <c r="C3407" s="9"/>
      <c r="D3407" s="18"/>
      <c r="E3407" s="14"/>
      <c r="F3407" s="18"/>
      <c r="G3407" s="19"/>
      <c r="H3407" s="19"/>
    </row>
    <row r="3408" spans="1:8" s="3" customFormat="1" ht="12.75" customHeight="1">
      <c r="A3408" s="6"/>
      <c r="C3408" s="9"/>
      <c r="D3408" s="18"/>
      <c r="E3408" s="14"/>
      <c r="F3408" s="18"/>
      <c r="G3408" s="19"/>
      <c r="H3408" s="19"/>
    </row>
    <row r="3409" spans="1:8" s="3" customFormat="1" ht="12.75" customHeight="1">
      <c r="A3409" s="6"/>
      <c r="C3409" s="9"/>
      <c r="D3409" s="18"/>
      <c r="E3409" s="14"/>
      <c r="F3409" s="18"/>
      <c r="G3409" s="19"/>
      <c r="H3409" s="19"/>
    </row>
    <row r="3410" spans="1:8" s="3" customFormat="1" ht="12.75" customHeight="1">
      <c r="A3410" s="6"/>
      <c r="C3410" s="9"/>
      <c r="D3410" s="18"/>
      <c r="E3410" s="14"/>
      <c r="F3410" s="18"/>
      <c r="G3410" s="19"/>
      <c r="H3410" s="19"/>
    </row>
    <row r="3411" spans="1:8" s="3" customFormat="1" ht="12.75" customHeight="1">
      <c r="A3411" s="6"/>
      <c r="C3411" s="9"/>
      <c r="D3411" s="18"/>
      <c r="E3411" s="14"/>
      <c r="F3411" s="18"/>
      <c r="G3411" s="19"/>
      <c r="H3411" s="19"/>
    </row>
    <row r="3412" spans="1:8" s="3" customFormat="1" ht="12.75" customHeight="1">
      <c r="A3412" s="6"/>
      <c r="C3412" s="9"/>
      <c r="D3412" s="18"/>
      <c r="E3412" s="14"/>
      <c r="F3412" s="18"/>
      <c r="G3412" s="19"/>
      <c r="H3412" s="19"/>
    </row>
    <row r="3413" spans="1:8" s="3" customFormat="1" ht="12.75" customHeight="1">
      <c r="A3413" s="6"/>
      <c r="C3413" s="9"/>
      <c r="D3413" s="18"/>
      <c r="E3413" s="14"/>
      <c r="F3413" s="18"/>
      <c r="G3413" s="19"/>
      <c r="H3413" s="19"/>
    </row>
    <row r="3414" spans="1:8" s="3" customFormat="1" ht="12.75" customHeight="1">
      <c r="A3414" s="6"/>
      <c r="C3414" s="9"/>
      <c r="D3414" s="18"/>
      <c r="E3414" s="14"/>
      <c r="F3414" s="18"/>
      <c r="G3414" s="19"/>
      <c r="H3414" s="19"/>
    </row>
    <row r="3415" spans="1:8" s="3" customFormat="1" ht="12.75" customHeight="1">
      <c r="A3415" s="6"/>
      <c r="C3415" s="9"/>
      <c r="D3415" s="18"/>
      <c r="E3415" s="14"/>
      <c r="F3415" s="18"/>
      <c r="G3415" s="19"/>
      <c r="H3415" s="19"/>
    </row>
    <row r="3416" spans="1:8" s="3" customFormat="1" ht="12.75" customHeight="1">
      <c r="A3416" s="6"/>
      <c r="C3416" s="9"/>
      <c r="D3416" s="18"/>
      <c r="E3416" s="14"/>
      <c r="F3416" s="18"/>
      <c r="G3416" s="19"/>
      <c r="H3416" s="19"/>
    </row>
    <row r="3417" spans="1:8" s="3" customFormat="1" ht="12.75" customHeight="1">
      <c r="A3417" s="6"/>
      <c r="C3417" s="9"/>
      <c r="D3417" s="18"/>
      <c r="E3417" s="14"/>
      <c r="F3417" s="18"/>
      <c r="G3417" s="19"/>
      <c r="H3417" s="19"/>
    </row>
    <row r="3418" spans="1:8" s="3" customFormat="1" ht="12.75" customHeight="1">
      <c r="A3418" s="6"/>
      <c r="C3418" s="9"/>
      <c r="D3418" s="18"/>
      <c r="E3418" s="14"/>
      <c r="F3418" s="18"/>
      <c r="G3418" s="19"/>
      <c r="H3418" s="19"/>
    </row>
    <row r="3419" spans="1:8" s="3" customFormat="1" ht="12.75" customHeight="1">
      <c r="A3419" s="6"/>
      <c r="C3419" s="9"/>
      <c r="D3419" s="18"/>
      <c r="E3419" s="14"/>
      <c r="F3419" s="18"/>
      <c r="G3419" s="19"/>
      <c r="H3419" s="19"/>
    </row>
    <row r="3420" spans="1:8" s="3" customFormat="1" ht="12.75" customHeight="1">
      <c r="A3420" s="6"/>
      <c r="C3420" s="9"/>
      <c r="D3420" s="18"/>
      <c r="E3420" s="14"/>
      <c r="F3420" s="18"/>
      <c r="G3420" s="19"/>
      <c r="H3420" s="19"/>
    </row>
    <row r="3421" spans="1:8" s="3" customFormat="1" ht="12.75" customHeight="1">
      <c r="A3421" s="6"/>
      <c r="C3421" s="9"/>
      <c r="D3421" s="18"/>
      <c r="E3421" s="14"/>
      <c r="F3421" s="18"/>
      <c r="G3421" s="19"/>
      <c r="H3421" s="19"/>
    </row>
    <row r="3422" spans="1:8" s="3" customFormat="1" ht="12.75" customHeight="1">
      <c r="A3422" s="6"/>
      <c r="C3422" s="9"/>
      <c r="D3422" s="18"/>
      <c r="E3422" s="14"/>
      <c r="F3422" s="18"/>
      <c r="G3422" s="19"/>
      <c r="H3422" s="19"/>
    </row>
    <row r="3423" spans="1:8" s="3" customFormat="1" ht="12.75" customHeight="1">
      <c r="A3423" s="6"/>
      <c r="C3423" s="9"/>
      <c r="D3423" s="18"/>
      <c r="E3423" s="14"/>
      <c r="F3423" s="18"/>
      <c r="G3423" s="19"/>
      <c r="H3423" s="19"/>
    </row>
    <row r="3424" spans="1:8" s="3" customFormat="1" ht="12.75" customHeight="1">
      <c r="A3424" s="6"/>
      <c r="C3424" s="9"/>
      <c r="D3424" s="18"/>
      <c r="E3424" s="14"/>
      <c r="F3424" s="18"/>
      <c r="G3424" s="19"/>
      <c r="H3424" s="19"/>
    </row>
    <row r="3425" spans="1:8" s="3" customFormat="1" ht="12.75" customHeight="1">
      <c r="A3425" s="6"/>
      <c r="C3425" s="9"/>
      <c r="D3425" s="18"/>
      <c r="E3425" s="14"/>
      <c r="F3425" s="18"/>
      <c r="G3425" s="19"/>
      <c r="H3425" s="19"/>
    </row>
    <row r="3426" spans="1:8" s="3" customFormat="1" ht="12.75" customHeight="1">
      <c r="A3426" s="6"/>
      <c r="C3426" s="9"/>
      <c r="D3426" s="18"/>
      <c r="E3426" s="14"/>
      <c r="F3426" s="18"/>
      <c r="G3426" s="19"/>
      <c r="H3426" s="19"/>
    </row>
    <row r="3427" spans="1:8" s="3" customFormat="1" ht="12.75" customHeight="1">
      <c r="A3427" s="6"/>
      <c r="C3427" s="9"/>
      <c r="D3427" s="18"/>
      <c r="E3427" s="14"/>
      <c r="F3427" s="18"/>
      <c r="G3427" s="19"/>
      <c r="H3427" s="19"/>
    </row>
    <row r="3428" spans="1:8" s="3" customFormat="1" ht="12.75" customHeight="1">
      <c r="A3428" s="6"/>
      <c r="C3428" s="9"/>
      <c r="D3428" s="18"/>
      <c r="E3428" s="14"/>
      <c r="F3428" s="18"/>
      <c r="G3428" s="19"/>
      <c r="H3428" s="19"/>
    </row>
    <row r="3429" spans="1:8" s="3" customFormat="1" ht="12.75" customHeight="1">
      <c r="A3429" s="6"/>
      <c r="C3429" s="9"/>
      <c r="D3429" s="18"/>
      <c r="E3429" s="14"/>
      <c r="F3429" s="18"/>
      <c r="G3429" s="19"/>
      <c r="H3429" s="19"/>
    </row>
    <row r="3430" spans="1:8" s="3" customFormat="1" ht="12.75" customHeight="1">
      <c r="A3430" s="6"/>
      <c r="C3430" s="9"/>
      <c r="D3430" s="18"/>
      <c r="E3430" s="14"/>
      <c r="F3430" s="18"/>
      <c r="G3430" s="19"/>
      <c r="H3430" s="19"/>
    </row>
    <row r="3431" spans="1:8" s="3" customFormat="1" ht="12.75" customHeight="1">
      <c r="A3431" s="6"/>
      <c r="C3431" s="9"/>
      <c r="D3431" s="18"/>
      <c r="E3431" s="14"/>
      <c r="F3431" s="18"/>
      <c r="G3431" s="19"/>
      <c r="H3431" s="19"/>
    </row>
    <row r="3432" spans="1:8" s="3" customFormat="1" ht="12.75" customHeight="1">
      <c r="A3432" s="6"/>
      <c r="C3432" s="9"/>
      <c r="D3432" s="18"/>
      <c r="E3432" s="14"/>
      <c r="F3432" s="18"/>
      <c r="G3432" s="19"/>
      <c r="H3432" s="19"/>
    </row>
    <row r="3433" spans="1:8" s="3" customFormat="1" ht="12.75" customHeight="1">
      <c r="A3433" s="6"/>
      <c r="C3433" s="9"/>
      <c r="D3433" s="18"/>
      <c r="E3433" s="14"/>
      <c r="F3433" s="18"/>
      <c r="G3433" s="19"/>
      <c r="H3433" s="19"/>
    </row>
    <row r="3434" spans="1:8" s="3" customFormat="1" ht="12.75" customHeight="1">
      <c r="A3434" s="6"/>
      <c r="C3434" s="9"/>
      <c r="D3434" s="18"/>
      <c r="E3434" s="14"/>
      <c r="F3434" s="18"/>
      <c r="G3434" s="19"/>
      <c r="H3434" s="19"/>
    </row>
    <row r="3435" spans="1:8" s="3" customFormat="1" ht="12.75" customHeight="1">
      <c r="A3435" s="6"/>
      <c r="C3435" s="9"/>
      <c r="D3435" s="18"/>
      <c r="E3435" s="14"/>
      <c r="F3435" s="18"/>
      <c r="G3435" s="19"/>
      <c r="H3435" s="19"/>
    </row>
    <row r="3436" spans="1:8" s="3" customFormat="1" ht="12.75" customHeight="1">
      <c r="A3436" s="6"/>
      <c r="C3436" s="9"/>
      <c r="D3436" s="18"/>
      <c r="E3436" s="14"/>
      <c r="F3436" s="18"/>
      <c r="G3436" s="19"/>
      <c r="H3436" s="19"/>
    </row>
    <row r="3437" spans="1:8" s="3" customFormat="1" ht="12.75" customHeight="1">
      <c r="A3437" s="6"/>
      <c r="C3437" s="9"/>
      <c r="D3437" s="18"/>
      <c r="E3437" s="14"/>
      <c r="F3437" s="18"/>
      <c r="G3437" s="19"/>
      <c r="H3437" s="19"/>
    </row>
    <row r="3438" spans="1:8" s="3" customFormat="1" ht="12.75" customHeight="1">
      <c r="A3438" s="6"/>
      <c r="C3438" s="9"/>
      <c r="D3438" s="18"/>
      <c r="E3438" s="14"/>
      <c r="F3438" s="18"/>
      <c r="G3438" s="19"/>
      <c r="H3438" s="19"/>
    </row>
    <row r="3439" spans="1:8" s="3" customFormat="1" ht="12.75" customHeight="1">
      <c r="A3439" s="6"/>
      <c r="C3439" s="9"/>
      <c r="D3439" s="18"/>
      <c r="E3439" s="14"/>
      <c r="F3439" s="18"/>
      <c r="G3439" s="19"/>
      <c r="H3439" s="19"/>
    </row>
    <row r="3440" spans="1:8" s="3" customFormat="1" ht="12.75" customHeight="1">
      <c r="A3440" s="6"/>
      <c r="C3440" s="9"/>
      <c r="D3440" s="18"/>
      <c r="E3440" s="14"/>
      <c r="F3440" s="18"/>
      <c r="G3440" s="19"/>
      <c r="H3440" s="19"/>
    </row>
    <row r="3441" spans="1:8" s="3" customFormat="1" ht="12.75" customHeight="1">
      <c r="A3441" s="6"/>
      <c r="C3441" s="9"/>
      <c r="D3441" s="18"/>
      <c r="E3441" s="14"/>
      <c r="F3441" s="18"/>
      <c r="G3441" s="19"/>
      <c r="H3441" s="19"/>
    </row>
    <row r="3442" spans="1:8" s="3" customFormat="1" ht="12.75" customHeight="1">
      <c r="A3442" s="6"/>
      <c r="C3442" s="9"/>
      <c r="D3442" s="18"/>
      <c r="E3442" s="14"/>
      <c r="F3442" s="18"/>
      <c r="G3442" s="19"/>
      <c r="H3442" s="19"/>
    </row>
    <row r="3443" spans="1:8" s="3" customFormat="1" ht="12.75" customHeight="1">
      <c r="A3443" s="6"/>
      <c r="C3443" s="9"/>
      <c r="D3443" s="18"/>
      <c r="E3443" s="14"/>
      <c r="F3443" s="18"/>
      <c r="G3443" s="19"/>
      <c r="H3443" s="19"/>
    </row>
    <row r="3444" spans="1:8" s="3" customFormat="1" ht="12.75" customHeight="1">
      <c r="A3444" s="6"/>
      <c r="C3444" s="9"/>
      <c r="D3444" s="18"/>
      <c r="E3444" s="14"/>
      <c r="F3444" s="18"/>
      <c r="G3444" s="19"/>
      <c r="H3444" s="19"/>
    </row>
    <row r="3445" spans="1:8" s="3" customFormat="1" ht="12.75" customHeight="1">
      <c r="A3445" s="6"/>
      <c r="C3445" s="9"/>
      <c r="D3445" s="18"/>
      <c r="E3445" s="14"/>
      <c r="F3445" s="18"/>
      <c r="G3445" s="19"/>
      <c r="H3445" s="19"/>
    </row>
    <row r="3446" spans="1:8" s="3" customFormat="1" ht="12.75" customHeight="1">
      <c r="A3446" s="6"/>
      <c r="C3446" s="9"/>
      <c r="D3446" s="18"/>
      <c r="E3446" s="14"/>
      <c r="F3446" s="18"/>
      <c r="G3446" s="19"/>
      <c r="H3446" s="19"/>
    </row>
    <row r="3447" spans="1:8" s="3" customFormat="1" ht="12.75" customHeight="1">
      <c r="A3447" s="6"/>
      <c r="C3447" s="9"/>
      <c r="D3447" s="18"/>
      <c r="E3447" s="14"/>
      <c r="F3447" s="18"/>
      <c r="G3447" s="19"/>
      <c r="H3447" s="19"/>
    </row>
    <row r="3448" spans="1:8" s="3" customFormat="1" ht="12.75" customHeight="1">
      <c r="A3448" s="6"/>
      <c r="C3448" s="9"/>
      <c r="D3448" s="18"/>
      <c r="E3448" s="14"/>
      <c r="F3448" s="18"/>
      <c r="G3448" s="19"/>
      <c r="H3448" s="19"/>
    </row>
    <row r="3449" spans="1:8" s="3" customFormat="1" ht="12.75" customHeight="1">
      <c r="A3449" s="6"/>
      <c r="C3449" s="9"/>
      <c r="D3449" s="18"/>
      <c r="E3449" s="14"/>
      <c r="F3449" s="18"/>
      <c r="G3449" s="19"/>
      <c r="H3449" s="19"/>
    </row>
    <row r="3450" spans="1:8" s="3" customFormat="1" ht="12.75" customHeight="1">
      <c r="A3450" s="6"/>
      <c r="C3450" s="9"/>
      <c r="D3450" s="18"/>
      <c r="E3450" s="14"/>
      <c r="F3450" s="18"/>
      <c r="G3450" s="19"/>
      <c r="H3450" s="19"/>
    </row>
    <row r="3451" spans="1:8" s="3" customFormat="1" ht="12.75" customHeight="1">
      <c r="A3451" s="6"/>
      <c r="C3451" s="9"/>
      <c r="D3451" s="18"/>
      <c r="E3451" s="14"/>
      <c r="F3451" s="18"/>
      <c r="G3451" s="19"/>
      <c r="H3451" s="19"/>
    </row>
    <row r="3452" spans="1:8" s="3" customFormat="1" ht="12.75" customHeight="1">
      <c r="A3452" s="6"/>
      <c r="C3452" s="9"/>
      <c r="D3452" s="18"/>
      <c r="E3452" s="14"/>
      <c r="F3452" s="18"/>
      <c r="G3452" s="19"/>
      <c r="H3452" s="19"/>
    </row>
    <row r="3453" spans="1:8" s="3" customFormat="1" ht="12.75" customHeight="1">
      <c r="A3453" s="6"/>
      <c r="C3453" s="9"/>
      <c r="D3453" s="18"/>
      <c r="E3453" s="14"/>
      <c r="F3453" s="18"/>
      <c r="G3453" s="19"/>
      <c r="H3453" s="19"/>
    </row>
    <row r="3454" spans="1:8" s="3" customFormat="1" ht="12.75" customHeight="1">
      <c r="A3454" s="6"/>
      <c r="C3454" s="9"/>
      <c r="D3454" s="18"/>
      <c r="E3454" s="14"/>
      <c r="F3454" s="18"/>
      <c r="G3454" s="19"/>
      <c r="H3454" s="19"/>
    </row>
    <row r="3455" spans="1:8" s="3" customFormat="1" ht="12.75" customHeight="1">
      <c r="A3455" s="6"/>
      <c r="C3455" s="9"/>
      <c r="D3455" s="18"/>
      <c r="E3455" s="14"/>
      <c r="F3455" s="18"/>
      <c r="G3455" s="19"/>
      <c r="H3455" s="19"/>
    </row>
    <row r="3456" spans="1:8" s="3" customFormat="1" ht="12.75" customHeight="1">
      <c r="A3456" s="6"/>
      <c r="C3456" s="9"/>
      <c r="D3456" s="18"/>
      <c r="E3456" s="14"/>
      <c r="F3456" s="18"/>
      <c r="G3456" s="19"/>
      <c r="H3456" s="19"/>
    </row>
    <row r="3457" spans="1:8" s="3" customFormat="1" ht="12.75" customHeight="1">
      <c r="A3457" s="6"/>
      <c r="C3457" s="9"/>
      <c r="D3457" s="18"/>
      <c r="E3457" s="14"/>
      <c r="F3457" s="18"/>
      <c r="G3457" s="19"/>
      <c r="H3457" s="19"/>
    </row>
    <row r="3458" spans="1:8" s="3" customFormat="1" ht="12.75" customHeight="1">
      <c r="A3458" s="6"/>
      <c r="C3458" s="9"/>
      <c r="D3458" s="18"/>
      <c r="E3458" s="14"/>
      <c r="F3458" s="18"/>
      <c r="G3458" s="19"/>
      <c r="H3458" s="19"/>
    </row>
    <row r="3459" spans="1:8" s="3" customFormat="1" ht="12.75" customHeight="1">
      <c r="A3459" s="6"/>
      <c r="C3459" s="9"/>
      <c r="D3459" s="18"/>
      <c r="E3459" s="14"/>
      <c r="F3459" s="18"/>
      <c r="G3459" s="19"/>
      <c r="H3459" s="19"/>
    </row>
    <row r="3460" spans="1:8" s="3" customFormat="1" ht="12.75" customHeight="1">
      <c r="A3460" s="6"/>
      <c r="C3460" s="9"/>
      <c r="D3460" s="18"/>
      <c r="E3460" s="14"/>
      <c r="F3460" s="18"/>
      <c r="G3460" s="19"/>
      <c r="H3460" s="19"/>
    </row>
    <row r="3461" spans="1:8" s="3" customFormat="1" ht="12.75" customHeight="1">
      <c r="A3461" s="6"/>
      <c r="C3461" s="9"/>
      <c r="D3461" s="18"/>
      <c r="E3461" s="14"/>
      <c r="F3461" s="18"/>
      <c r="G3461" s="19"/>
      <c r="H3461" s="19"/>
    </row>
    <row r="3462" spans="1:8" s="3" customFormat="1" ht="12.75" customHeight="1">
      <c r="A3462" s="6"/>
      <c r="C3462" s="9"/>
      <c r="D3462" s="18"/>
      <c r="E3462" s="14"/>
      <c r="F3462" s="18"/>
      <c r="G3462" s="19"/>
      <c r="H3462" s="19"/>
    </row>
    <row r="3463" spans="1:8" s="3" customFormat="1" ht="12.75" customHeight="1">
      <c r="A3463" s="6"/>
      <c r="C3463" s="9"/>
      <c r="D3463" s="18"/>
      <c r="E3463" s="14"/>
      <c r="F3463" s="18"/>
      <c r="G3463" s="19"/>
      <c r="H3463" s="19"/>
    </row>
    <row r="3464" spans="1:8" s="3" customFormat="1" ht="12.75" customHeight="1">
      <c r="A3464" s="6"/>
      <c r="C3464" s="9"/>
      <c r="D3464" s="18"/>
      <c r="E3464" s="14"/>
      <c r="F3464" s="18"/>
      <c r="G3464" s="19"/>
      <c r="H3464" s="19"/>
    </row>
    <row r="3465" spans="1:8" s="3" customFormat="1" ht="12.75" customHeight="1">
      <c r="A3465" s="6"/>
      <c r="C3465" s="9"/>
      <c r="D3465" s="18"/>
      <c r="E3465" s="14"/>
      <c r="F3465" s="18"/>
      <c r="G3465" s="19"/>
      <c r="H3465" s="19"/>
    </row>
    <row r="3466" spans="1:8" s="3" customFormat="1" ht="12.75" customHeight="1">
      <c r="A3466" s="6"/>
      <c r="C3466" s="9"/>
      <c r="D3466" s="18"/>
      <c r="E3466" s="14"/>
      <c r="F3466" s="18"/>
      <c r="G3466" s="19"/>
      <c r="H3466" s="19"/>
    </row>
    <row r="3467" spans="1:8" s="3" customFormat="1" ht="12.75" customHeight="1">
      <c r="A3467" s="6"/>
      <c r="C3467" s="9"/>
      <c r="D3467" s="18"/>
      <c r="E3467" s="14"/>
      <c r="F3467" s="18"/>
      <c r="G3467" s="19"/>
      <c r="H3467" s="19"/>
    </row>
    <row r="3468" spans="1:8" s="3" customFormat="1" ht="12.75" customHeight="1">
      <c r="A3468" s="6"/>
      <c r="C3468" s="9"/>
      <c r="D3468" s="18"/>
      <c r="E3468" s="14"/>
      <c r="F3468" s="18"/>
      <c r="G3468" s="19"/>
      <c r="H3468" s="19"/>
    </row>
    <row r="3469" spans="1:8" s="3" customFormat="1" ht="12.75" customHeight="1">
      <c r="A3469" s="6"/>
      <c r="C3469" s="9"/>
      <c r="D3469" s="18"/>
      <c r="E3469" s="14"/>
      <c r="F3469" s="18"/>
      <c r="G3469" s="19"/>
      <c r="H3469" s="19"/>
    </row>
    <row r="3470" spans="1:8" s="3" customFormat="1" ht="12.75" customHeight="1">
      <c r="A3470" s="6"/>
      <c r="C3470" s="9"/>
      <c r="D3470" s="18"/>
      <c r="E3470" s="14"/>
      <c r="F3470" s="18"/>
      <c r="G3470" s="19"/>
      <c r="H3470" s="19"/>
    </row>
    <row r="3471" spans="1:8" s="3" customFormat="1" ht="12.75" customHeight="1">
      <c r="A3471" s="6"/>
      <c r="C3471" s="9"/>
      <c r="D3471" s="18"/>
      <c r="E3471" s="14"/>
      <c r="F3471" s="18"/>
      <c r="G3471" s="19"/>
      <c r="H3471" s="19"/>
    </row>
    <row r="3472" spans="1:8" s="3" customFormat="1" ht="12.75" customHeight="1">
      <c r="A3472" s="6"/>
      <c r="C3472" s="9"/>
      <c r="D3472" s="18"/>
      <c r="E3472" s="14"/>
      <c r="F3472" s="18"/>
      <c r="G3472" s="19"/>
      <c r="H3472" s="19"/>
    </row>
    <row r="3473" spans="1:8" s="3" customFormat="1" ht="12.75" customHeight="1">
      <c r="A3473" s="6"/>
      <c r="C3473" s="9"/>
      <c r="D3473" s="18"/>
      <c r="E3473" s="14"/>
      <c r="F3473" s="18"/>
      <c r="G3473" s="19"/>
      <c r="H3473" s="19"/>
    </row>
    <row r="3474" spans="1:8" s="3" customFormat="1" ht="12.75" customHeight="1">
      <c r="A3474" s="6"/>
      <c r="C3474" s="9"/>
      <c r="D3474" s="18"/>
      <c r="E3474" s="14"/>
      <c r="F3474" s="18"/>
      <c r="G3474" s="19"/>
      <c r="H3474" s="19"/>
    </row>
    <row r="3475" spans="1:8" s="3" customFormat="1" ht="12.75" customHeight="1">
      <c r="A3475" s="6"/>
      <c r="C3475" s="9"/>
      <c r="D3475" s="18"/>
      <c r="E3475" s="14"/>
      <c r="F3475" s="18"/>
      <c r="G3475" s="19"/>
      <c r="H3475" s="19"/>
    </row>
    <row r="3476" spans="1:8" s="3" customFormat="1" ht="12.75" customHeight="1">
      <c r="A3476" s="6"/>
      <c r="C3476" s="9"/>
      <c r="D3476" s="18"/>
      <c r="E3476" s="14"/>
      <c r="F3476" s="18"/>
      <c r="G3476" s="19"/>
      <c r="H3476" s="19"/>
    </row>
    <row r="3477" spans="1:8" s="3" customFormat="1" ht="12.75" customHeight="1">
      <c r="A3477" s="6"/>
      <c r="C3477" s="9"/>
      <c r="D3477" s="18"/>
      <c r="E3477" s="14"/>
      <c r="F3477" s="18"/>
      <c r="G3477" s="19"/>
      <c r="H3477" s="19"/>
    </row>
    <row r="3478" spans="1:8" s="3" customFormat="1" ht="12.75" customHeight="1">
      <c r="A3478" s="6"/>
      <c r="C3478" s="9"/>
      <c r="D3478" s="18"/>
      <c r="E3478" s="14"/>
      <c r="F3478" s="18"/>
      <c r="G3478" s="19"/>
      <c r="H3478" s="19"/>
    </row>
    <row r="3479" spans="1:8" s="3" customFormat="1" ht="12.75" customHeight="1">
      <c r="A3479" s="6"/>
      <c r="C3479" s="9"/>
      <c r="D3479" s="18"/>
      <c r="E3479" s="14"/>
      <c r="F3479" s="18"/>
      <c r="G3479" s="19"/>
      <c r="H3479" s="19"/>
    </row>
    <row r="3480" spans="1:8" s="3" customFormat="1" ht="12.75" customHeight="1">
      <c r="A3480" s="6"/>
      <c r="C3480" s="9"/>
      <c r="D3480" s="18"/>
      <c r="E3480" s="14"/>
      <c r="F3480" s="18"/>
      <c r="G3480" s="19"/>
      <c r="H3480" s="19"/>
    </row>
    <row r="3481" spans="1:8" s="3" customFormat="1" ht="12.75" customHeight="1">
      <c r="A3481" s="6"/>
      <c r="C3481" s="9"/>
      <c r="D3481" s="18"/>
      <c r="E3481" s="14"/>
      <c r="F3481" s="18"/>
      <c r="G3481" s="19"/>
      <c r="H3481" s="19"/>
    </row>
    <row r="3482" spans="1:8" s="3" customFormat="1" ht="12.75" customHeight="1">
      <c r="A3482" s="6"/>
      <c r="C3482" s="9"/>
      <c r="D3482" s="18"/>
      <c r="E3482" s="14"/>
      <c r="F3482" s="18"/>
      <c r="G3482" s="19"/>
      <c r="H3482" s="19"/>
    </row>
    <row r="3483" spans="1:8" s="3" customFormat="1" ht="12.75" customHeight="1">
      <c r="A3483" s="6"/>
      <c r="C3483" s="9"/>
      <c r="D3483" s="18"/>
      <c r="E3483" s="14"/>
      <c r="F3483" s="18"/>
      <c r="G3483" s="19"/>
      <c r="H3483" s="19"/>
    </row>
    <row r="3484" spans="1:8" s="3" customFormat="1" ht="12.75" customHeight="1">
      <c r="A3484" s="6"/>
      <c r="C3484" s="9"/>
      <c r="D3484" s="18"/>
      <c r="E3484" s="14"/>
      <c r="F3484" s="18"/>
      <c r="G3484" s="19"/>
      <c r="H3484" s="19"/>
    </row>
    <row r="3485" spans="1:8" s="3" customFormat="1" ht="12.75" customHeight="1">
      <c r="A3485" s="6"/>
      <c r="C3485" s="9"/>
      <c r="D3485" s="18"/>
      <c r="E3485" s="14"/>
      <c r="F3485" s="18"/>
      <c r="G3485" s="19"/>
      <c r="H3485" s="19"/>
    </row>
    <row r="3486" spans="1:8" s="3" customFormat="1" ht="12.75" customHeight="1">
      <c r="A3486" s="6"/>
      <c r="C3486" s="9"/>
      <c r="D3486" s="18"/>
      <c r="E3486" s="14"/>
      <c r="F3486" s="18"/>
      <c r="G3486" s="19"/>
      <c r="H3486" s="19"/>
    </row>
    <row r="3487" spans="1:8" s="3" customFormat="1" ht="12.75" customHeight="1">
      <c r="A3487" s="6"/>
      <c r="C3487" s="9"/>
      <c r="D3487" s="18"/>
      <c r="E3487" s="14"/>
      <c r="F3487" s="18"/>
      <c r="G3487" s="19"/>
      <c r="H3487" s="19"/>
    </row>
    <row r="3488" spans="1:8" s="3" customFormat="1" ht="12.75" customHeight="1">
      <c r="A3488" s="6"/>
      <c r="C3488" s="9"/>
      <c r="D3488" s="18"/>
      <c r="E3488" s="14"/>
      <c r="F3488" s="18"/>
      <c r="G3488" s="19"/>
      <c r="H3488" s="19"/>
    </row>
    <row r="3489" spans="1:8" s="3" customFormat="1" ht="12.75" customHeight="1">
      <c r="A3489" s="6"/>
      <c r="C3489" s="9"/>
      <c r="D3489" s="18"/>
      <c r="E3489" s="14"/>
      <c r="F3489" s="18"/>
      <c r="G3489" s="19"/>
      <c r="H3489" s="19"/>
    </row>
    <row r="3490" spans="1:8" s="3" customFormat="1" ht="12.75" customHeight="1">
      <c r="A3490" s="6"/>
      <c r="C3490" s="9"/>
      <c r="D3490" s="18"/>
      <c r="E3490" s="14"/>
      <c r="F3490" s="18"/>
      <c r="G3490" s="19"/>
      <c r="H3490" s="19"/>
    </row>
    <row r="3491" spans="1:8" s="3" customFormat="1" ht="12.75" customHeight="1">
      <c r="A3491" s="6"/>
      <c r="C3491" s="9"/>
      <c r="D3491" s="18"/>
      <c r="E3491" s="14"/>
      <c r="F3491" s="18"/>
      <c r="G3491" s="19"/>
      <c r="H3491" s="19"/>
    </row>
    <row r="3492" spans="1:8" s="3" customFormat="1" ht="12.75" customHeight="1">
      <c r="A3492" s="6"/>
      <c r="C3492" s="9"/>
      <c r="D3492" s="18"/>
      <c r="E3492" s="14"/>
      <c r="F3492" s="18"/>
      <c r="G3492" s="19"/>
      <c r="H3492" s="19"/>
    </row>
    <row r="3493" spans="1:8" s="3" customFormat="1" ht="12.75" customHeight="1">
      <c r="A3493" s="6"/>
      <c r="C3493" s="9"/>
      <c r="D3493" s="18"/>
      <c r="E3493" s="14"/>
      <c r="F3493" s="18"/>
      <c r="G3493" s="19"/>
      <c r="H3493" s="19"/>
    </row>
    <row r="3494" spans="1:8" s="3" customFormat="1" ht="12.75" customHeight="1">
      <c r="A3494" s="6"/>
      <c r="C3494" s="9"/>
      <c r="D3494" s="18"/>
      <c r="E3494" s="14"/>
      <c r="F3494" s="18"/>
      <c r="G3494" s="19"/>
      <c r="H3494" s="19"/>
    </row>
    <row r="3495" spans="1:8" s="3" customFormat="1" ht="12.75" customHeight="1">
      <c r="A3495" s="6"/>
      <c r="C3495" s="9"/>
      <c r="D3495" s="18"/>
      <c r="E3495" s="14"/>
      <c r="F3495" s="18"/>
      <c r="G3495" s="19"/>
      <c r="H3495" s="19"/>
    </row>
    <row r="3496" spans="1:8" s="3" customFormat="1" ht="12.75" customHeight="1">
      <c r="A3496" s="6"/>
      <c r="C3496" s="9"/>
      <c r="D3496" s="18"/>
      <c r="E3496" s="14"/>
      <c r="F3496" s="18"/>
      <c r="G3496" s="19"/>
      <c r="H3496" s="19"/>
    </row>
    <row r="3497" spans="1:8" s="3" customFormat="1" ht="12.75" customHeight="1">
      <c r="A3497" s="6"/>
      <c r="C3497" s="9"/>
      <c r="D3497" s="18"/>
      <c r="E3497" s="14"/>
      <c r="F3497" s="18"/>
      <c r="G3497" s="19"/>
      <c r="H3497" s="19"/>
    </row>
    <row r="3498" spans="1:8" s="3" customFormat="1" ht="12.75" customHeight="1">
      <c r="A3498" s="6"/>
      <c r="C3498" s="9"/>
      <c r="D3498" s="18"/>
      <c r="E3498" s="14"/>
      <c r="F3498" s="18"/>
      <c r="G3498" s="19"/>
      <c r="H3498" s="19"/>
    </row>
    <row r="3499" spans="1:8" s="3" customFormat="1" ht="12.75" customHeight="1">
      <c r="A3499" s="6"/>
      <c r="C3499" s="9"/>
      <c r="D3499" s="18"/>
      <c r="E3499" s="14"/>
      <c r="F3499" s="18"/>
      <c r="G3499" s="19"/>
      <c r="H3499" s="19"/>
    </row>
    <row r="3500" spans="1:8" s="3" customFormat="1" ht="12.75" customHeight="1">
      <c r="A3500" s="6"/>
      <c r="C3500" s="9"/>
      <c r="D3500" s="18"/>
      <c r="E3500" s="14"/>
      <c r="F3500" s="18"/>
      <c r="G3500" s="19"/>
      <c r="H3500" s="19"/>
    </row>
    <row r="3501" spans="1:8" s="3" customFormat="1" ht="12.75" customHeight="1">
      <c r="A3501" s="6"/>
      <c r="C3501" s="9"/>
      <c r="D3501" s="18"/>
      <c r="E3501" s="14"/>
      <c r="F3501" s="18"/>
      <c r="G3501" s="19"/>
      <c r="H3501" s="19"/>
    </row>
    <row r="3502" spans="1:8" s="3" customFormat="1" ht="12.75" customHeight="1">
      <c r="A3502" s="6"/>
      <c r="C3502" s="9"/>
      <c r="D3502" s="18"/>
      <c r="E3502" s="14"/>
      <c r="F3502" s="18"/>
      <c r="G3502" s="19"/>
      <c r="H3502" s="19"/>
    </row>
    <row r="3503" spans="1:8" s="3" customFormat="1" ht="12.75" customHeight="1">
      <c r="A3503" s="6"/>
      <c r="C3503" s="9"/>
      <c r="D3503" s="18"/>
      <c r="E3503" s="14"/>
      <c r="F3503" s="18"/>
      <c r="G3503" s="19"/>
      <c r="H3503" s="19"/>
    </row>
    <row r="3504" spans="1:8" s="3" customFormat="1" ht="12.75" customHeight="1">
      <c r="A3504" s="6"/>
      <c r="C3504" s="9"/>
      <c r="D3504" s="18"/>
      <c r="E3504" s="14"/>
      <c r="F3504" s="18"/>
      <c r="G3504" s="19"/>
      <c r="H3504" s="19"/>
    </row>
    <row r="3505" spans="1:8" s="3" customFormat="1" ht="12.75" customHeight="1">
      <c r="A3505" s="6"/>
      <c r="C3505" s="9"/>
      <c r="D3505" s="18"/>
      <c r="E3505" s="14"/>
      <c r="F3505" s="18"/>
      <c r="G3505" s="19"/>
      <c r="H3505" s="19"/>
    </row>
    <row r="3506" spans="1:8" s="3" customFormat="1" ht="12.75" customHeight="1">
      <c r="A3506" s="6"/>
      <c r="C3506" s="9"/>
      <c r="D3506" s="18"/>
      <c r="E3506" s="14"/>
      <c r="F3506" s="18"/>
      <c r="G3506" s="19"/>
      <c r="H3506" s="19"/>
    </row>
    <row r="3507" spans="1:8" s="3" customFormat="1" ht="12.75" customHeight="1">
      <c r="A3507" s="6"/>
      <c r="C3507" s="9"/>
      <c r="D3507" s="18"/>
      <c r="E3507" s="14"/>
      <c r="F3507" s="18"/>
      <c r="G3507" s="19"/>
      <c r="H3507" s="19"/>
    </row>
    <row r="3508" spans="1:8" s="3" customFormat="1" ht="12.75" customHeight="1">
      <c r="A3508" s="6"/>
      <c r="C3508" s="9"/>
      <c r="D3508" s="18"/>
      <c r="E3508" s="14"/>
      <c r="F3508" s="18"/>
      <c r="G3508" s="19"/>
      <c r="H3508" s="19"/>
    </row>
    <row r="3509" spans="1:8" s="3" customFormat="1" ht="12.75" customHeight="1">
      <c r="A3509" s="6"/>
      <c r="C3509" s="9"/>
      <c r="D3509" s="18"/>
      <c r="E3509" s="14"/>
      <c r="F3509" s="18"/>
      <c r="G3509" s="19"/>
      <c r="H3509" s="19"/>
    </row>
    <row r="3510" spans="1:8" s="3" customFormat="1" ht="12.75" customHeight="1">
      <c r="A3510" s="6"/>
      <c r="C3510" s="9"/>
      <c r="D3510" s="18"/>
      <c r="E3510" s="14"/>
      <c r="F3510" s="18"/>
      <c r="G3510" s="19"/>
      <c r="H3510" s="19"/>
    </row>
    <row r="3511" spans="1:8" s="3" customFormat="1" ht="12.75" customHeight="1">
      <c r="A3511" s="6"/>
      <c r="C3511" s="9"/>
      <c r="D3511" s="18"/>
      <c r="E3511" s="14"/>
      <c r="F3511" s="18"/>
      <c r="G3511" s="19"/>
      <c r="H3511" s="19"/>
    </row>
    <row r="3512" spans="1:8" s="3" customFormat="1" ht="12.75" customHeight="1">
      <c r="A3512" s="6"/>
      <c r="C3512" s="9"/>
      <c r="D3512" s="18"/>
      <c r="E3512" s="14"/>
      <c r="F3512" s="18"/>
      <c r="G3512" s="19"/>
      <c r="H3512" s="19"/>
    </row>
    <row r="3513" spans="1:8" s="3" customFormat="1" ht="12.75" customHeight="1">
      <c r="A3513" s="6"/>
      <c r="C3513" s="9"/>
      <c r="D3513" s="18"/>
      <c r="E3513" s="14"/>
      <c r="F3513" s="18"/>
      <c r="G3513" s="19"/>
      <c r="H3513" s="19"/>
    </row>
    <row r="3514" spans="1:8" s="3" customFormat="1" ht="12.75" customHeight="1">
      <c r="A3514" s="6"/>
      <c r="C3514" s="9"/>
      <c r="D3514" s="18"/>
      <c r="E3514" s="14"/>
      <c r="F3514" s="18"/>
      <c r="G3514" s="19"/>
      <c r="H3514" s="19"/>
    </row>
    <row r="3515" spans="1:8" s="3" customFormat="1" ht="12.75" customHeight="1">
      <c r="A3515" s="6"/>
      <c r="C3515" s="9"/>
      <c r="D3515" s="18"/>
      <c r="E3515" s="14"/>
      <c r="F3515" s="18"/>
      <c r="G3515" s="19"/>
      <c r="H3515" s="19"/>
    </row>
    <row r="3516" spans="1:8" s="3" customFormat="1" ht="12.75" customHeight="1">
      <c r="A3516" s="6"/>
      <c r="C3516" s="9"/>
      <c r="D3516" s="18"/>
      <c r="E3516" s="14"/>
      <c r="F3516" s="18"/>
      <c r="G3516" s="19"/>
      <c r="H3516" s="19"/>
    </row>
    <row r="3517" spans="1:8" s="3" customFormat="1" ht="12.75" customHeight="1">
      <c r="A3517" s="6"/>
      <c r="C3517" s="9"/>
      <c r="D3517" s="18"/>
      <c r="E3517" s="14"/>
      <c r="F3517" s="18"/>
      <c r="G3517" s="19"/>
      <c r="H3517" s="19"/>
    </row>
    <row r="3518" spans="1:8" s="3" customFormat="1" ht="12.75" customHeight="1">
      <c r="A3518" s="6"/>
      <c r="C3518" s="9"/>
      <c r="D3518" s="18"/>
      <c r="E3518" s="14"/>
      <c r="F3518" s="18"/>
      <c r="G3518" s="19"/>
      <c r="H3518" s="19"/>
    </row>
    <row r="3519" spans="1:8" s="3" customFormat="1" ht="12.75" customHeight="1">
      <c r="A3519" s="6"/>
      <c r="C3519" s="9"/>
      <c r="D3519" s="18"/>
      <c r="E3519" s="14"/>
      <c r="F3519" s="18"/>
      <c r="G3519" s="19"/>
      <c r="H3519" s="19"/>
    </row>
    <row r="3520" spans="1:8" s="3" customFormat="1" ht="12.75" customHeight="1">
      <c r="A3520" s="6"/>
      <c r="C3520" s="9"/>
      <c r="D3520" s="18"/>
      <c r="E3520" s="14"/>
      <c r="F3520" s="18"/>
      <c r="G3520" s="19"/>
      <c r="H3520" s="19"/>
    </row>
    <row r="3521" spans="1:8" s="3" customFormat="1" ht="12.75" customHeight="1">
      <c r="A3521" s="6"/>
      <c r="C3521" s="9"/>
      <c r="D3521" s="18"/>
      <c r="E3521" s="14"/>
      <c r="F3521" s="18"/>
      <c r="G3521" s="19"/>
      <c r="H3521" s="19"/>
    </row>
    <row r="3522" spans="1:8" s="3" customFormat="1" ht="12.75" customHeight="1">
      <c r="A3522" s="6"/>
      <c r="C3522" s="9"/>
      <c r="D3522" s="18"/>
      <c r="E3522" s="14"/>
      <c r="F3522" s="18"/>
      <c r="G3522" s="19"/>
      <c r="H3522" s="19"/>
    </row>
    <row r="3523" spans="1:8" s="3" customFormat="1" ht="12.75" customHeight="1">
      <c r="A3523" s="6"/>
      <c r="C3523" s="9"/>
      <c r="D3523" s="18"/>
      <c r="E3523" s="14"/>
      <c r="F3523" s="18"/>
      <c r="G3523" s="19"/>
      <c r="H3523" s="19"/>
    </row>
    <row r="3524" spans="1:8" s="3" customFormat="1" ht="12.75" customHeight="1">
      <c r="A3524" s="6"/>
      <c r="C3524" s="9"/>
      <c r="D3524" s="18"/>
      <c r="E3524" s="14"/>
      <c r="F3524" s="18"/>
      <c r="G3524" s="19"/>
      <c r="H3524" s="19"/>
    </row>
    <row r="3525" spans="1:8" s="3" customFormat="1" ht="12.75" customHeight="1">
      <c r="A3525" s="6"/>
      <c r="C3525" s="9"/>
      <c r="D3525" s="18"/>
      <c r="E3525" s="14"/>
      <c r="F3525" s="18"/>
      <c r="G3525" s="19"/>
      <c r="H3525" s="19"/>
    </row>
    <row r="3526" spans="1:8" s="3" customFormat="1" ht="12.75" customHeight="1">
      <c r="A3526" s="6"/>
      <c r="C3526" s="9"/>
      <c r="D3526" s="18"/>
      <c r="E3526" s="14"/>
      <c r="F3526" s="18"/>
      <c r="G3526" s="19"/>
      <c r="H3526" s="19"/>
    </row>
    <row r="3527" spans="1:8" s="3" customFormat="1" ht="12.75" customHeight="1">
      <c r="A3527" s="6"/>
      <c r="C3527" s="9"/>
      <c r="D3527" s="18"/>
      <c r="E3527" s="14"/>
      <c r="F3527" s="18"/>
      <c r="G3527" s="19"/>
      <c r="H3527" s="19"/>
    </row>
    <row r="3528" spans="1:8" s="3" customFormat="1" ht="12.75" customHeight="1">
      <c r="A3528" s="6"/>
      <c r="C3528" s="9"/>
      <c r="D3528" s="18"/>
      <c r="E3528" s="14"/>
      <c r="F3528" s="18"/>
      <c r="G3528" s="19"/>
      <c r="H3528" s="19"/>
    </row>
    <row r="3529" spans="1:8" s="3" customFormat="1" ht="12.75" customHeight="1">
      <c r="A3529" s="6"/>
      <c r="C3529" s="9"/>
      <c r="D3529" s="18"/>
      <c r="E3529" s="14"/>
      <c r="F3529" s="18"/>
      <c r="G3529" s="19"/>
      <c r="H3529" s="19"/>
    </row>
    <row r="3530" spans="1:8" s="3" customFormat="1" ht="12.75" customHeight="1">
      <c r="A3530" s="6"/>
      <c r="C3530" s="9"/>
      <c r="D3530" s="18"/>
      <c r="E3530" s="14"/>
      <c r="F3530" s="18"/>
      <c r="G3530" s="19"/>
      <c r="H3530" s="19"/>
    </row>
    <row r="3531" spans="1:8" s="3" customFormat="1" ht="12.75" customHeight="1">
      <c r="A3531" s="6"/>
      <c r="C3531" s="9"/>
      <c r="D3531" s="18"/>
      <c r="E3531" s="14"/>
      <c r="F3531" s="18"/>
      <c r="G3531" s="19"/>
      <c r="H3531" s="19"/>
    </row>
    <row r="3532" spans="1:8" s="3" customFormat="1" ht="12.75" customHeight="1">
      <c r="A3532" s="6"/>
      <c r="C3532" s="9"/>
      <c r="D3532" s="18"/>
      <c r="E3532" s="14"/>
      <c r="F3532" s="18"/>
      <c r="G3532" s="19"/>
      <c r="H3532" s="19"/>
    </row>
    <row r="3533" spans="1:8" s="3" customFormat="1" ht="12.75" customHeight="1">
      <c r="A3533" s="6"/>
      <c r="C3533" s="9"/>
      <c r="D3533" s="18"/>
      <c r="E3533" s="14"/>
      <c r="F3533" s="18"/>
      <c r="G3533" s="19"/>
      <c r="H3533" s="19"/>
    </row>
    <row r="3534" spans="1:8" s="3" customFormat="1" ht="12.75" customHeight="1">
      <c r="A3534" s="6"/>
      <c r="C3534" s="9"/>
      <c r="D3534" s="18"/>
      <c r="E3534" s="14"/>
      <c r="F3534" s="18"/>
      <c r="G3534" s="19"/>
      <c r="H3534" s="19"/>
    </row>
    <row r="3535" spans="1:8" s="3" customFormat="1" ht="12.75" customHeight="1">
      <c r="A3535" s="6"/>
      <c r="C3535" s="9"/>
      <c r="D3535" s="18"/>
      <c r="E3535" s="14"/>
      <c r="F3535" s="18"/>
      <c r="G3535" s="19"/>
      <c r="H3535" s="19"/>
    </row>
    <row r="3536" spans="1:8" s="3" customFormat="1" ht="12.75" customHeight="1">
      <c r="A3536" s="6"/>
      <c r="C3536" s="9"/>
      <c r="D3536" s="18"/>
      <c r="E3536" s="14"/>
      <c r="F3536" s="18"/>
      <c r="G3536" s="19"/>
      <c r="H3536" s="19"/>
    </row>
    <row r="3537" spans="1:8" s="3" customFormat="1" ht="12.75" customHeight="1">
      <c r="A3537" s="6"/>
      <c r="C3537" s="9"/>
      <c r="D3537" s="18"/>
      <c r="E3537" s="14"/>
      <c r="F3537" s="18"/>
      <c r="G3537" s="19"/>
      <c r="H3537" s="19"/>
    </row>
    <row r="3538" spans="1:8" s="3" customFormat="1" ht="12.75" customHeight="1">
      <c r="A3538" s="6"/>
      <c r="C3538" s="9"/>
      <c r="D3538" s="18"/>
      <c r="E3538" s="14"/>
      <c r="F3538" s="18"/>
      <c r="G3538" s="19"/>
      <c r="H3538" s="19"/>
    </row>
    <row r="3539" spans="1:8" s="3" customFormat="1" ht="12.75" customHeight="1">
      <c r="A3539" s="6"/>
      <c r="C3539" s="9"/>
      <c r="D3539" s="18"/>
      <c r="E3539" s="14"/>
      <c r="F3539" s="18"/>
      <c r="G3539" s="19"/>
      <c r="H3539" s="19"/>
    </row>
    <row r="3540" spans="1:8" s="3" customFormat="1" ht="12.75" customHeight="1">
      <c r="A3540" s="6"/>
      <c r="C3540" s="9"/>
      <c r="D3540" s="18"/>
      <c r="E3540" s="14"/>
      <c r="F3540" s="18"/>
      <c r="G3540" s="19"/>
      <c r="H3540" s="19"/>
    </row>
    <row r="3541" spans="1:8" s="3" customFormat="1" ht="12.75" customHeight="1">
      <c r="A3541" s="6"/>
      <c r="C3541" s="9"/>
      <c r="D3541" s="18"/>
      <c r="E3541" s="14"/>
      <c r="F3541" s="18"/>
      <c r="G3541" s="19"/>
      <c r="H3541" s="19"/>
    </row>
    <row r="3542" spans="1:8" s="3" customFormat="1" ht="12.75" customHeight="1">
      <c r="A3542" s="6"/>
      <c r="C3542" s="9"/>
      <c r="D3542" s="18"/>
      <c r="E3542" s="14"/>
      <c r="F3542" s="18"/>
      <c r="G3542" s="19"/>
      <c r="H3542" s="19"/>
    </row>
    <row r="3543" spans="1:8" s="3" customFormat="1" ht="12.75" customHeight="1">
      <c r="A3543" s="6"/>
      <c r="C3543" s="9"/>
      <c r="D3543" s="18"/>
      <c r="E3543" s="14"/>
      <c r="F3543" s="18"/>
      <c r="G3543" s="19"/>
      <c r="H3543" s="19"/>
    </row>
    <row r="3544" spans="1:8" s="3" customFormat="1" ht="12.75" customHeight="1">
      <c r="A3544" s="6"/>
      <c r="C3544" s="9"/>
      <c r="D3544" s="18"/>
      <c r="E3544" s="14"/>
      <c r="F3544" s="18"/>
      <c r="G3544" s="19"/>
      <c r="H3544" s="19"/>
    </row>
    <row r="3545" spans="1:8" s="3" customFormat="1" ht="12.75" customHeight="1">
      <c r="A3545" s="6"/>
      <c r="C3545" s="9"/>
      <c r="D3545" s="18"/>
      <c r="E3545" s="14"/>
      <c r="F3545" s="18"/>
      <c r="G3545" s="19"/>
      <c r="H3545" s="19"/>
    </row>
    <row r="3546" spans="1:8" s="3" customFormat="1" ht="12.75" customHeight="1">
      <c r="A3546" s="6"/>
      <c r="C3546" s="9"/>
      <c r="D3546" s="18"/>
      <c r="E3546" s="14"/>
      <c r="F3546" s="18"/>
      <c r="G3546" s="19"/>
      <c r="H3546" s="19"/>
    </row>
    <row r="3547" spans="1:8" s="3" customFormat="1" ht="12.75" customHeight="1">
      <c r="A3547" s="6"/>
      <c r="C3547" s="9"/>
      <c r="D3547" s="18"/>
      <c r="E3547" s="14"/>
      <c r="F3547" s="18"/>
      <c r="G3547" s="19"/>
      <c r="H3547" s="19"/>
    </row>
    <row r="3548" spans="1:8" s="3" customFormat="1" ht="12.75" customHeight="1">
      <c r="A3548" s="6"/>
      <c r="C3548" s="9"/>
      <c r="D3548" s="18"/>
      <c r="E3548" s="14"/>
      <c r="F3548" s="18"/>
      <c r="G3548" s="19"/>
      <c r="H3548" s="19"/>
    </row>
    <row r="3549" spans="1:8" s="3" customFormat="1" ht="12.75" customHeight="1">
      <c r="A3549" s="6"/>
      <c r="C3549" s="9"/>
      <c r="D3549" s="18"/>
      <c r="E3549" s="14"/>
      <c r="F3549" s="18"/>
      <c r="G3549" s="19"/>
      <c r="H3549" s="19"/>
    </row>
    <row r="3550" spans="1:8" s="3" customFormat="1" ht="12.75" customHeight="1">
      <c r="A3550" s="6"/>
      <c r="C3550" s="9"/>
      <c r="D3550" s="18"/>
      <c r="E3550" s="14"/>
      <c r="F3550" s="18"/>
      <c r="G3550" s="19"/>
      <c r="H3550" s="19"/>
    </row>
    <row r="3551" spans="1:8" s="3" customFormat="1" ht="12.75" customHeight="1">
      <c r="A3551" s="6"/>
      <c r="C3551" s="9"/>
      <c r="D3551" s="18"/>
      <c r="E3551" s="14"/>
      <c r="F3551" s="18"/>
      <c r="G3551" s="19"/>
      <c r="H3551" s="19"/>
    </row>
    <row r="3552" spans="1:8" s="3" customFormat="1" ht="12.75" customHeight="1">
      <c r="A3552" s="6"/>
      <c r="C3552" s="9"/>
      <c r="D3552" s="18"/>
      <c r="E3552" s="14"/>
      <c r="F3552" s="18"/>
      <c r="G3552" s="19"/>
      <c r="H3552" s="19"/>
    </row>
    <row r="3553" spans="1:8" s="3" customFormat="1" ht="12.75" customHeight="1">
      <c r="A3553" s="6"/>
      <c r="C3553" s="9"/>
      <c r="D3553" s="18"/>
      <c r="E3553" s="14"/>
      <c r="F3553" s="18"/>
      <c r="G3553" s="19"/>
      <c r="H3553" s="19"/>
    </row>
    <row r="3554" spans="1:8" s="3" customFormat="1" ht="12.75" customHeight="1">
      <c r="A3554" s="6"/>
      <c r="C3554" s="9"/>
      <c r="D3554" s="18"/>
      <c r="E3554" s="14"/>
      <c r="F3554" s="18"/>
      <c r="G3554" s="19"/>
      <c r="H3554" s="19"/>
    </row>
    <row r="3555" spans="1:8" s="3" customFormat="1" ht="12.75" customHeight="1">
      <c r="A3555" s="6"/>
      <c r="C3555" s="9"/>
      <c r="D3555" s="18"/>
      <c r="E3555" s="14"/>
      <c r="F3555" s="18"/>
      <c r="G3555" s="19"/>
      <c r="H3555" s="19"/>
    </row>
    <row r="3556" spans="1:8" s="3" customFormat="1" ht="12.75" customHeight="1">
      <c r="A3556" s="6"/>
      <c r="C3556" s="9"/>
      <c r="D3556" s="18"/>
      <c r="E3556" s="14"/>
      <c r="F3556" s="18"/>
      <c r="G3556" s="19"/>
      <c r="H3556" s="19"/>
    </row>
    <row r="3557" spans="1:8" s="3" customFormat="1" ht="12.75" customHeight="1">
      <c r="A3557" s="6"/>
      <c r="C3557" s="9"/>
      <c r="D3557" s="18"/>
      <c r="E3557" s="14"/>
      <c r="F3557" s="18"/>
      <c r="G3557" s="19"/>
      <c r="H3557" s="19"/>
    </row>
    <row r="3558" spans="1:8" s="3" customFormat="1" ht="12.75" customHeight="1">
      <c r="A3558" s="6"/>
      <c r="C3558" s="9"/>
      <c r="D3558" s="18"/>
      <c r="E3558" s="14"/>
      <c r="F3558" s="18"/>
      <c r="G3558" s="19"/>
      <c r="H3558" s="19"/>
    </row>
    <row r="3559" spans="1:8" s="3" customFormat="1" ht="12.75" customHeight="1">
      <c r="A3559" s="6"/>
      <c r="C3559" s="9"/>
      <c r="D3559" s="18"/>
      <c r="E3559" s="14"/>
      <c r="F3559" s="18"/>
      <c r="G3559" s="19"/>
      <c r="H3559" s="19"/>
    </row>
    <row r="3560" spans="1:8" s="3" customFormat="1" ht="12.75" customHeight="1">
      <c r="A3560" s="6"/>
      <c r="C3560" s="9"/>
      <c r="D3560" s="18"/>
      <c r="E3560" s="14"/>
      <c r="F3560" s="18"/>
      <c r="G3560" s="19"/>
      <c r="H3560" s="19"/>
    </row>
    <row r="3561" spans="1:8" s="3" customFormat="1" ht="12.75" customHeight="1">
      <c r="A3561" s="6"/>
      <c r="C3561" s="9"/>
      <c r="D3561" s="18"/>
      <c r="E3561" s="14"/>
      <c r="F3561" s="18"/>
      <c r="G3561" s="19"/>
      <c r="H3561" s="19"/>
    </row>
    <row r="3562" spans="1:8" s="3" customFormat="1" ht="12.75" customHeight="1">
      <c r="A3562" s="6"/>
      <c r="C3562" s="9"/>
      <c r="D3562" s="18"/>
      <c r="E3562" s="14"/>
      <c r="F3562" s="18"/>
      <c r="G3562" s="19"/>
      <c r="H3562" s="19"/>
    </row>
    <row r="3563" spans="1:8" s="3" customFormat="1" ht="12.75" customHeight="1">
      <c r="A3563" s="6"/>
      <c r="C3563" s="9"/>
      <c r="D3563" s="18"/>
      <c r="E3563" s="14"/>
      <c r="F3563" s="18"/>
      <c r="G3563" s="19"/>
      <c r="H3563" s="19"/>
    </row>
    <row r="3564" spans="1:8" s="3" customFormat="1" ht="12.75" customHeight="1">
      <c r="A3564" s="6"/>
      <c r="C3564" s="9"/>
      <c r="D3564" s="18"/>
      <c r="E3564" s="14"/>
      <c r="F3564" s="18"/>
      <c r="G3564" s="19"/>
      <c r="H3564" s="19"/>
    </row>
    <row r="3565" spans="1:8" s="3" customFormat="1" ht="12.75" customHeight="1">
      <c r="A3565" s="6"/>
      <c r="C3565" s="9"/>
      <c r="D3565" s="18"/>
      <c r="E3565" s="14"/>
      <c r="F3565" s="18"/>
      <c r="G3565" s="19"/>
      <c r="H3565" s="19"/>
    </row>
    <row r="3566" spans="1:8" s="3" customFormat="1" ht="12.75" customHeight="1">
      <c r="A3566" s="6"/>
      <c r="C3566" s="9"/>
      <c r="D3566" s="18"/>
      <c r="E3566" s="14"/>
      <c r="F3566" s="18"/>
      <c r="G3566" s="19"/>
      <c r="H3566" s="19"/>
    </row>
    <row r="3567" spans="1:8" s="3" customFormat="1" ht="12.75" customHeight="1">
      <c r="A3567" s="6"/>
      <c r="C3567" s="9"/>
      <c r="D3567" s="18"/>
      <c r="E3567" s="14"/>
      <c r="F3567" s="18"/>
      <c r="G3567" s="19"/>
      <c r="H3567" s="19"/>
    </row>
    <row r="3568" spans="1:8" s="3" customFormat="1" ht="12.75" customHeight="1">
      <c r="A3568" s="6"/>
      <c r="C3568" s="9"/>
      <c r="D3568" s="18"/>
      <c r="E3568" s="14"/>
      <c r="F3568" s="18"/>
      <c r="G3568" s="19"/>
      <c r="H3568" s="19"/>
    </row>
    <row r="3569" spans="1:8" s="3" customFormat="1" ht="12.75" customHeight="1">
      <c r="A3569" s="6"/>
      <c r="C3569" s="9"/>
      <c r="D3569" s="18"/>
      <c r="E3569" s="14"/>
      <c r="F3569" s="18"/>
      <c r="G3569" s="19"/>
      <c r="H3569" s="19"/>
    </row>
    <row r="3570" spans="1:8" s="3" customFormat="1" ht="12.75" customHeight="1">
      <c r="A3570" s="6"/>
      <c r="C3570" s="9"/>
      <c r="D3570" s="18"/>
      <c r="E3570" s="14"/>
      <c r="F3570" s="18"/>
      <c r="G3570" s="19"/>
      <c r="H3570" s="19"/>
    </row>
    <row r="3571" spans="1:8" s="3" customFormat="1" ht="12.75" customHeight="1">
      <c r="A3571" s="6"/>
      <c r="C3571" s="9"/>
      <c r="D3571" s="18"/>
      <c r="E3571" s="14"/>
      <c r="F3571" s="18"/>
      <c r="G3571" s="19"/>
      <c r="H3571" s="19"/>
    </row>
    <row r="3572" spans="1:8" s="3" customFormat="1" ht="12.75" customHeight="1">
      <c r="A3572" s="6"/>
      <c r="C3572" s="9"/>
      <c r="D3572" s="18"/>
      <c r="E3572" s="14"/>
      <c r="F3572" s="18"/>
      <c r="G3572" s="19"/>
      <c r="H3572" s="19"/>
    </row>
    <row r="3573" spans="1:8" s="3" customFormat="1" ht="12.75" customHeight="1">
      <c r="A3573" s="6"/>
      <c r="C3573" s="9"/>
      <c r="D3573" s="18"/>
      <c r="E3573" s="14"/>
      <c r="F3573" s="18"/>
      <c r="G3573" s="19"/>
      <c r="H3573" s="19"/>
    </row>
    <row r="3574" spans="1:8" s="3" customFormat="1" ht="12.75" customHeight="1">
      <c r="A3574" s="6"/>
      <c r="C3574" s="9"/>
      <c r="D3574" s="18"/>
      <c r="E3574" s="14"/>
      <c r="F3574" s="18"/>
      <c r="G3574" s="19"/>
      <c r="H3574" s="19"/>
    </row>
    <row r="3575" spans="1:8" s="3" customFormat="1" ht="12.75" customHeight="1">
      <c r="A3575" s="6"/>
      <c r="C3575" s="9"/>
      <c r="D3575" s="18"/>
      <c r="E3575" s="14"/>
      <c r="F3575" s="18"/>
      <c r="G3575" s="19"/>
      <c r="H3575" s="19"/>
    </row>
    <row r="3576" spans="1:8" s="3" customFormat="1" ht="12.75" customHeight="1">
      <c r="A3576" s="6"/>
      <c r="C3576" s="9"/>
      <c r="D3576" s="18"/>
      <c r="E3576" s="14"/>
      <c r="F3576" s="18"/>
      <c r="G3576" s="19"/>
      <c r="H3576" s="19"/>
    </row>
    <row r="3577" spans="1:8" s="3" customFormat="1" ht="12.75" customHeight="1">
      <c r="A3577" s="6"/>
      <c r="C3577" s="9"/>
      <c r="D3577" s="18"/>
      <c r="E3577" s="14"/>
      <c r="F3577" s="18"/>
      <c r="G3577" s="19"/>
      <c r="H3577" s="19"/>
    </row>
    <row r="3578" spans="1:8" s="3" customFormat="1" ht="12.75" customHeight="1">
      <c r="A3578" s="6"/>
      <c r="C3578" s="9"/>
      <c r="D3578" s="18"/>
      <c r="E3578" s="14"/>
      <c r="F3578" s="18"/>
      <c r="G3578" s="19"/>
      <c r="H3578" s="19"/>
    </row>
    <row r="3579" spans="1:8" s="3" customFormat="1" ht="12.75" customHeight="1">
      <c r="A3579" s="6"/>
      <c r="C3579" s="9"/>
      <c r="D3579" s="18"/>
      <c r="E3579" s="14"/>
      <c r="F3579" s="18"/>
      <c r="G3579" s="19"/>
      <c r="H3579" s="19"/>
    </row>
    <row r="3580" spans="1:8" s="3" customFormat="1" ht="12.75" customHeight="1">
      <c r="A3580" s="6"/>
      <c r="C3580" s="9"/>
      <c r="D3580" s="18"/>
      <c r="E3580" s="14"/>
      <c r="F3580" s="18"/>
      <c r="G3580" s="19"/>
      <c r="H3580" s="19"/>
    </row>
    <row r="3581" spans="1:8" s="3" customFormat="1" ht="12.75" customHeight="1">
      <c r="A3581" s="6"/>
      <c r="C3581" s="9"/>
      <c r="D3581" s="18"/>
      <c r="E3581" s="14"/>
      <c r="F3581" s="18"/>
      <c r="G3581" s="19"/>
      <c r="H3581" s="19"/>
    </row>
    <row r="3582" spans="1:8" s="3" customFormat="1" ht="12.75" customHeight="1">
      <c r="A3582" s="6"/>
      <c r="C3582" s="9"/>
      <c r="D3582" s="18"/>
      <c r="E3582" s="14"/>
      <c r="F3582" s="18"/>
      <c r="G3582" s="19"/>
      <c r="H3582" s="19"/>
    </row>
    <row r="3583" spans="1:8" s="3" customFormat="1" ht="12.75" customHeight="1">
      <c r="A3583" s="6"/>
      <c r="C3583" s="9"/>
      <c r="D3583" s="18"/>
      <c r="E3583" s="14"/>
      <c r="F3583" s="18"/>
      <c r="G3583" s="19"/>
      <c r="H3583" s="19"/>
    </row>
    <row r="3584" spans="1:8" s="3" customFormat="1" ht="12.75" customHeight="1">
      <c r="A3584" s="6"/>
      <c r="C3584" s="9"/>
      <c r="D3584" s="18"/>
      <c r="E3584" s="14"/>
      <c r="F3584" s="18"/>
      <c r="G3584" s="19"/>
      <c r="H3584" s="19"/>
    </row>
    <row r="3585" spans="1:8" s="3" customFormat="1" ht="12.75" customHeight="1">
      <c r="A3585" s="6"/>
      <c r="C3585" s="9"/>
      <c r="D3585" s="18"/>
      <c r="E3585" s="14"/>
      <c r="F3585" s="18"/>
      <c r="G3585" s="19"/>
      <c r="H3585" s="19"/>
    </row>
    <row r="3586" spans="1:8" s="3" customFormat="1" ht="12.75" customHeight="1">
      <c r="A3586" s="6"/>
      <c r="C3586" s="9"/>
      <c r="D3586" s="18"/>
      <c r="E3586" s="14"/>
      <c r="F3586" s="18"/>
      <c r="G3586" s="19"/>
      <c r="H3586" s="19"/>
    </row>
    <row r="3587" spans="1:8" s="3" customFormat="1" ht="12.75" customHeight="1">
      <c r="A3587" s="6"/>
      <c r="C3587" s="9"/>
      <c r="D3587" s="18"/>
      <c r="E3587" s="14"/>
      <c r="F3587" s="18"/>
      <c r="G3587" s="19"/>
      <c r="H3587" s="19"/>
    </row>
    <row r="3588" spans="1:8" s="3" customFormat="1" ht="12.75" customHeight="1">
      <c r="A3588" s="6"/>
      <c r="C3588" s="9"/>
      <c r="D3588" s="18"/>
      <c r="E3588" s="14"/>
      <c r="F3588" s="18"/>
      <c r="G3588" s="19"/>
      <c r="H3588" s="19"/>
    </row>
    <row r="3589" spans="1:8" s="3" customFormat="1" ht="12.75" customHeight="1">
      <c r="A3589" s="6"/>
      <c r="C3589" s="9"/>
      <c r="D3589" s="18"/>
      <c r="E3589" s="14"/>
      <c r="F3589" s="18"/>
      <c r="G3589" s="19"/>
      <c r="H3589" s="19"/>
    </row>
    <row r="3590" spans="1:8" s="3" customFormat="1" ht="12.75" customHeight="1">
      <c r="A3590" s="6"/>
      <c r="C3590" s="9"/>
      <c r="D3590" s="18"/>
      <c r="E3590" s="14"/>
      <c r="F3590" s="18"/>
      <c r="G3590" s="19"/>
      <c r="H3590" s="19"/>
    </row>
    <row r="3591" spans="1:8" s="3" customFormat="1" ht="12.75" customHeight="1">
      <c r="A3591" s="6"/>
      <c r="C3591" s="9"/>
      <c r="D3591" s="18"/>
      <c r="E3591" s="14"/>
      <c r="F3591" s="18"/>
      <c r="G3591" s="19"/>
      <c r="H3591" s="19"/>
    </row>
    <row r="3592" spans="1:8" s="3" customFormat="1" ht="12.75" customHeight="1">
      <c r="A3592" s="6"/>
      <c r="C3592" s="9"/>
      <c r="D3592" s="18"/>
      <c r="E3592" s="14"/>
      <c r="F3592" s="18"/>
      <c r="G3592" s="19"/>
      <c r="H3592" s="19"/>
    </row>
    <row r="3593" spans="1:8" s="3" customFormat="1" ht="12.75" customHeight="1">
      <c r="A3593" s="6"/>
      <c r="C3593" s="9"/>
      <c r="D3593" s="18"/>
      <c r="E3593" s="14"/>
      <c r="F3593" s="18"/>
      <c r="G3593" s="19"/>
      <c r="H3593" s="19"/>
    </row>
    <row r="3594" spans="1:8" s="3" customFormat="1" ht="12.75" customHeight="1">
      <c r="A3594" s="6"/>
      <c r="C3594" s="9"/>
      <c r="D3594" s="18"/>
      <c r="E3594" s="14"/>
      <c r="F3594" s="18"/>
      <c r="G3594" s="19"/>
      <c r="H3594" s="19"/>
    </row>
    <row r="3595" spans="1:8" s="3" customFormat="1" ht="12.75" customHeight="1">
      <c r="A3595" s="6"/>
      <c r="C3595" s="9"/>
      <c r="D3595" s="18"/>
      <c r="E3595" s="14"/>
      <c r="F3595" s="18"/>
      <c r="G3595" s="19"/>
      <c r="H3595" s="19"/>
    </row>
    <row r="3596" spans="1:8" s="3" customFormat="1" ht="12.75" customHeight="1">
      <c r="A3596" s="6"/>
      <c r="C3596" s="9"/>
      <c r="D3596" s="18"/>
      <c r="E3596" s="14"/>
      <c r="F3596" s="18"/>
      <c r="G3596" s="19"/>
      <c r="H3596" s="19"/>
    </row>
    <row r="3597" spans="1:8" s="3" customFormat="1" ht="12.75" customHeight="1">
      <c r="A3597" s="6"/>
      <c r="C3597" s="9"/>
      <c r="D3597" s="18"/>
      <c r="E3597" s="14"/>
      <c r="F3597" s="18"/>
      <c r="G3597" s="19"/>
      <c r="H3597" s="19"/>
    </row>
    <row r="3598" spans="1:8" s="3" customFormat="1" ht="12.75" customHeight="1">
      <c r="A3598" s="6"/>
      <c r="C3598" s="9"/>
      <c r="D3598" s="18"/>
      <c r="E3598" s="14"/>
      <c r="F3598" s="18"/>
      <c r="G3598" s="19"/>
      <c r="H3598" s="19"/>
    </row>
    <row r="3599" spans="1:8" s="3" customFormat="1" ht="12.75" customHeight="1">
      <c r="A3599" s="6"/>
      <c r="C3599" s="9"/>
      <c r="D3599" s="18"/>
      <c r="E3599" s="14"/>
      <c r="F3599" s="18"/>
      <c r="G3599" s="19"/>
      <c r="H3599" s="19"/>
    </row>
    <row r="3600" spans="1:8" s="3" customFormat="1" ht="12.75" customHeight="1">
      <c r="A3600" s="6"/>
      <c r="C3600" s="9"/>
      <c r="D3600" s="18"/>
      <c r="E3600" s="14"/>
      <c r="F3600" s="18"/>
      <c r="G3600" s="19"/>
      <c r="H3600" s="19"/>
    </row>
    <row r="3601" spans="1:8" s="3" customFormat="1" ht="12.75" customHeight="1">
      <c r="A3601" s="6"/>
      <c r="C3601" s="9"/>
      <c r="D3601" s="18"/>
      <c r="E3601" s="14"/>
      <c r="F3601" s="18"/>
      <c r="G3601" s="19"/>
      <c r="H3601" s="19"/>
    </row>
    <row r="3602" spans="1:8" s="3" customFormat="1" ht="12.75" customHeight="1">
      <c r="A3602" s="6"/>
      <c r="C3602" s="9"/>
      <c r="D3602" s="18"/>
      <c r="E3602" s="14"/>
      <c r="F3602" s="18"/>
      <c r="G3602" s="19"/>
      <c r="H3602" s="19"/>
    </row>
    <row r="3603" spans="1:8" s="3" customFormat="1" ht="12.75" customHeight="1">
      <c r="A3603" s="6"/>
      <c r="C3603" s="9"/>
      <c r="D3603" s="18"/>
      <c r="E3603" s="14"/>
      <c r="F3603" s="18"/>
      <c r="G3603" s="19"/>
      <c r="H3603" s="19"/>
    </row>
    <row r="3604" spans="1:8" s="3" customFormat="1" ht="12.75" customHeight="1">
      <c r="A3604" s="6"/>
      <c r="C3604" s="9"/>
      <c r="D3604" s="18"/>
      <c r="E3604" s="14"/>
      <c r="F3604" s="18"/>
      <c r="G3604" s="19"/>
      <c r="H3604" s="19"/>
    </row>
    <row r="3605" spans="1:8" s="3" customFormat="1" ht="12.75" customHeight="1">
      <c r="A3605" s="6"/>
      <c r="C3605" s="9"/>
      <c r="D3605" s="18"/>
      <c r="E3605" s="14"/>
      <c r="F3605" s="18"/>
      <c r="G3605" s="19"/>
      <c r="H3605" s="19"/>
    </row>
    <row r="3606" spans="1:8" s="3" customFormat="1" ht="12.75" customHeight="1">
      <c r="A3606" s="6"/>
      <c r="C3606" s="9"/>
      <c r="D3606" s="18"/>
      <c r="E3606" s="14"/>
      <c r="F3606" s="18"/>
      <c r="G3606" s="19"/>
      <c r="H3606" s="19"/>
    </row>
    <row r="3607" spans="1:8" s="3" customFormat="1" ht="12.75" customHeight="1">
      <c r="A3607" s="6"/>
      <c r="C3607" s="9"/>
      <c r="D3607" s="18"/>
      <c r="E3607" s="14"/>
      <c r="F3607" s="18"/>
      <c r="G3607" s="19"/>
      <c r="H3607" s="19"/>
    </row>
    <row r="3608" spans="1:8" s="3" customFormat="1" ht="12.75" customHeight="1">
      <c r="A3608" s="6"/>
      <c r="C3608" s="9"/>
      <c r="D3608" s="18"/>
      <c r="E3608" s="14"/>
      <c r="F3608" s="18"/>
      <c r="G3608" s="19"/>
      <c r="H3608" s="19"/>
    </row>
    <row r="3609" spans="1:8" s="3" customFormat="1" ht="12.75" customHeight="1">
      <c r="A3609" s="6"/>
      <c r="C3609" s="9"/>
      <c r="D3609" s="18"/>
      <c r="E3609" s="14"/>
      <c r="F3609" s="18"/>
      <c r="G3609" s="19"/>
      <c r="H3609" s="19"/>
    </row>
    <row r="3610" spans="1:8" s="3" customFormat="1" ht="12.75" customHeight="1">
      <c r="A3610" s="6"/>
      <c r="C3610" s="9"/>
      <c r="D3610" s="18"/>
      <c r="E3610" s="14"/>
      <c r="F3610" s="18"/>
      <c r="G3610" s="19"/>
      <c r="H3610" s="19"/>
    </row>
    <row r="3611" spans="1:8" s="3" customFormat="1" ht="12.75" customHeight="1">
      <c r="A3611" s="6"/>
      <c r="C3611" s="9"/>
      <c r="D3611" s="18"/>
      <c r="E3611" s="14"/>
      <c r="F3611" s="18"/>
      <c r="G3611" s="19"/>
      <c r="H3611" s="19"/>
    </row>
    <row r="3612" spans="1:8" s="3" customFormat="1" ht="12.75" customHeight="1">
      <c r="A3612" s="6"/>
      <c r="C3612" s="9"/>
      <c r="D3612" s="18"/>
      <c r="E3612" s="14"/>
      <c r="F3612" s="18"/>
      <c r="G3612" s="19"/>
      <c r="H3612" s="19"/>
    </row>
    <row r="3613" spans="1:8" s="3" customFormat="1" ht="12.75" customHeight="1">
      <c r="A3613" s="6"/>
      <c r="C3613" s="9"/>
      <c r="D3613" s="18"/>
      <c r="E3613" s="14"/>
      <c r="F3613" s="18"/>
      <c r="G3613" s="19"/>
      <c r="H3613" s="19"/>
    </row>
    <row r="3614" spans="1:8" s="3" customFormat="1" ht="12.75" customHeight="1">
      <c r="A3614" s="6"/>
      <c r="C3614" s="9"/>
      <c r="D3614" s="18"/>
      <c r="E3614" s="14"/>
      <c r="F3614" s="18"/>
      <c r="G3614" s="19"/>
      <c r="H3614" s="19"/>
    </row>
    <row r="3615" spans="1:8" s="3" customFormat="1" ht="12.75" customHeight="1">
      <c r="A3615" s="6"/>
      <c r="C3615" s="9"/>
      <c r="D3615" s="18"/>
      <c r="E3615" s="14"/>
      <c r="F3615" s="18"/>
      <c r="G3615" s="19"/>
      <c r="H3615" s="19"/>
    </row>
    <row r="3616" spans="1:8" s="3" customFormat="1" ht="12.75" customHeight="1">
      <c r="A3616" s="6"/>
      <c r="C3616" s="9"/>
      <c r="D3616" s="18"/>
      <c r="E3616" s="14"/>
      <c r="F3616" s="18"/>
      <c r="G3616" s="19"/>
      <c r="H3616" s="19"/>
    </row>
    <row r="3617" spans="1:8" s="3" customFormat="1" ht="12.75" customHeight="1">
      <c r="A3617" s="6"/>
      <c r="C3617" s="9"/>
      <c r="D3617" s="18"/>
      <c r="E3617" s="14"/>
      <c r="F3617" s="18"/>
      <c r="G3617" s="19"/>
      <c r="H3617" s="19"/>
    </row>
    <row r="3618" spans="1:8" s="3" customFormat="1" ht="12.75" customHeight="1">
      <c r="A3618" s="6"/>
      <c r="C3618" s="9"/>
      <c r="D3618" s="18"/>
      <c r="E3618" s="14"/>
      <c r="F3618" s="18"/>
      <c r="G3618" s="19"/>
      <c r="H3618" s="19"/>
    </row>
    <row r="3619" spans="1:8" s="3" customFormat="1" ht="12.75" customHeight="1">
      <c r="A3619" s="6"/>
      <c r="C3619" s="9"/>
      <c r="D3619" s="18"/>
      <c r="E3619" s="14"/>
      <c r="F3619" s="18"/>
      <c r="G3619" s="19"/>
      <c r="H3619" s="19"/>
    </row>
    <row r="3620" spans="1:8" s="3" customFormat="1" ht="12.75" customHeight="1">
      <c r="A3620" s="6"/>
      <c r="C3620" s="9"/>
      <c r="D3620" s="18"/>
      <c r="E3620" s="14"/>
      <c r="F3620" s="18"/>
      <c r="G3620" s="19"/>
      <c r="H3620" s="19"/>
    </row>
    <row r="3621" spans="1:8" s="3" customFormat="1" ht="12.75" customHeight="1">
      <c r="A3621" s="6"/>
      <c r="C3621" s="9"/>
      <c r="D3621" s="18"/>
      <c r="E3621" s="14"/>
      <c r="F3621" s="18"/>
      <c r="G3621" s="19"/>
      <c r="H3621" s="19"/>
    </row>
    <row r="3622" spans="1:8" s="3" customFormat="1" ht="12.75" customHeight="1">
      <c r="A3622" s="6"/>
      <c r="C3622" s="9"/>
      <c r="D3622" s="18"/>
      <c r="E3622" s="14"/>
      <c r="F3622" s="18"/>
      <c r="G3622" s="19"/>
      <c r="H3622" s="19"/>
    </row>
    <row r="3623" spans="1:8" s="3" customFormat="1" ht="12.75" customHeight="1">
      <c r="A3623" s="6"/>
      <c r="C3623" s="9"/>
      <c r="D3623" s="18"/>
      <c r="E3623" s="14"/>
      <c r="F3623" s="18"/>
      <c r="G3623" s="19"/>
      <c r="H3623" s="19"/>
    </row>
    <row r="3624" spans="1:8" s="3" customFormat="1" ht="12.75" customHeight="1">
      <c r="A3624" s="6"/>
      <c r="C3624" s="9"/>
      <c r="D3624" s="18"/>
      <c r="E3624" s="14"/>
      <c r="F3624" s="18"/>
      <c r="G3624" s="19"/>
      <c r="H3624" s="19"/>
    </row>
    <row r="3625" spans="1:8" s="3" customFormat="1" ht="12.75" customHeight="1">
      <c r="A3625" s="6"/>
      <c r="C3625" s="9"/>
      <c r="D3625" s="18"/>
      <c r="E3625" s="14"/>
      <c r="F3625" s="18"/>
      <c r="G3625" s="19"/>
      <c r="H3625" s="19"/>
    </row>
    <row r="3626" spans="1:8" s="3" customFormat="1" ht="12.75" customHeight="1">
      <c r="A3626" s="6"/>
      <c r="C3626" s="9"/>
      <c r="D3626" s="18"/>
      <c r="E3626" s="14"/>
      <c r="F3626" s="18"/>
      <c r="G3626" s="19"/>
      <c r="H3626" s="19"/>
    </row>
    <row r="3627" spans="1:8" s="3" customFormat="1" ht="12.75" customHeight="1">
      <c r="A3627" s="6"/>
      <c r="C3627" s="9"/>
      <c r="D3627" s="18"/>
      <c r="E3627" s="14"/>
      <c r="F3627" s="18"/>
      <c r="G3627" s="19"/>
      <c r="H3627" s="19"/>
    </row>
    <row r="3628" spans="1:8" s="3" customFormat="1" ht="12.75" customHeight="1">
      <c r="A3628" s="6"/>
      <c r="C3628" s="9"/>
      <c r="D3628" s="18"/>
      <c r="E3628" s="14"/>
      <c r="F3628" s="18"/>
      <c r="G3628" s="19"/>
      <c r="H3628" s="19"/>
    </row>
    <row r="3629" spans="1:8" s="3" customFormat="1" ht="12.75" customHeight="1">
      <c r="A3629" s="6"/>
      <c r="C3629" s="9"/>
      <c r="D3629" s="18"/>
      <c r="E3629" s="14"/>
      <c r="F3629" s="18"/>
      <c r="G3629" s="19"/>
      <c r="H3629" s="19"/>
    </row>
    <row r="3630" spans="1:8" s="3" customFormat="1" ht="12.75" customHeight="1">
      <c r="A3630" s="6"/>
      <c r="C3630" s="9"/>
      <c r="D3630" s="18"/>
      <c r="E3630" s="14"/>
      <c r="F3630" s="18"/>
      <c r="G3630" s="19"/>
      <c r="H3630" s="19"/>
    </row>
    <row r="3631" spans="1:8" s="3" customFormat="1" ht="12.75" customHeight="1">
      <c r="A3631" s="6"/>
      <c r="C3631" s="9"/>
      <c r="D3631" s="18"/>
      <c r="E3631" s="14"/>
      <c r="F3631" s="18"/>
      <c r="G3631" s="19"/>
      <c r="H3631" s="19"/>
    </row>
    <row r="3632" spans="1:8" s="3" customFormat="1" ht="12.75" customHeight="1">
      <c r="A3632" s="6"/>
      <c r="C3632" s="9"/>
      <c r="D3632" s="18"/>
      <c r="E3632" s="14"/>
      <c r="F3632" s="18"/>
      <c r="G3632" s="19"/>
      <c r="H3632" s="19"/>
    </row>
    <row r="3633" spans="1:8" s="3" customFormat="1" ht="12.75" customHeight="1">
      <c r="A3633" s="6"/>
      <c r="C3633" s="9"/>
      <c r="D3633" s="18"/>
      <c r="E3633" s="14"/>
      <c r="F3633" s="18"/>
      <c r="G3633" s="19"/>
      <c r="H3633" s="19"/>
    </row>
    <row r="3634" spans="1:8" s="3" customFormat="1" ht="12.75" customHeight="1">
      <c r="A3634" s="6"/>
      <c r="C3634" s="9"/>
      <c r="D3634" s="18"/>
      <c r="E3634" s="14"/>
      <c r="F3634" s="18"/>
      <c r="G3634" s="19"/>
      <c r="H3634" s="19"/>
    </row>
    <row r="3635" spans="1:8" s="3" customFormat="1" ht="12.75" customHeight="1">
      <c r="A3635" s="6"/>
      <c r="C3635" s="9"/>
      <c r="D3635" s="18"/>
      <c r="E3635" s="14"/>
      <c r="F3635" s="18"/>
      <c r="G3635" s="19"/>
      <c r="H3635" s="19"/>
    </row>
    <row r="3636" spans="1:8" s="3" customFormat="1" ht="12.75" customHeight="1">
      <c r="A3636" s="6"/>
      <c r="C3636" s="9"/>
      <c r="D3636" s="18"/>
      <c r="E3636" s="14"/>
      <c r="F3636" s="18"/>
      <c r="G3636" s="19"/>
      <c r="H3636" s="19"/>
    </row>
    <row r="3637" spans="1:8" s="3" customFormat="1" ht="12.75" customHeight="1">
      <c r="A3637" s="6"/>
      <c r="C3637" s="9"/>
      <c r="D3637" s="18"/>
      <c r="E3637" s="14"/>
      <c r="F3637" s="18"/>
      <c r="G3637" s="19"/>
      <c r="H3637" s="19"/>
    </row>
    <row r="3638" spans="1:8" s="3" customFormat="1" ht="12.75" customHeight="1">
      <c r="A3638" s="6"/>
      <c r="C3638" s="9"/>
      <c r="D3638" s="18"/>
      <c r="E3638" s="14"/>
      <c r="F3638" s="18"/>
      <c r="G3638" s="19"/>
      <c r="H3638" s="19"/>
    </row>
    <row r="3639" spans="1:8" s="3" customFormat="1" ht="12.75" customHeight="1">
      <c r="A3639" s="6"/>
      <c r="C3639" s="9"/>
      <c r="D3639" s="18"/>
      <c r="E3639" s="14"/>
      <c r="F3639" s="18"/>
      <c r="G3639" s="19"/>
      <c r="H3639" s="19"/>
    </row>
    <row r="3640" spans="1:8" s="3" customFormat="1" ht="12.75" customHeight="1">
      <c r="A3640" s="6"/>
      <c r="C3640" s="9"/>
      <c r="D3640" s="18"/>
      <c r="E3640" s="14"/>
      <c r="F3640" s="18"/>
      <c r="G3640" s="19"/>
      <c r="H3640" s="19"/>
    </row>
    <row r="3641" spans="1:8" s="3" customFormat="1" ht="12.75" customHeight="1">
      <c r="A3641" s="6"/>
      <c r="C3641" s="9"/>
      <c r="D3641" s="18"/>
      <c r="E3641" s="14"/>
      <c r="F3641" s="18"/>
      <c r="G3641" s="19"/>
      <c r="H3641" s="19"/>
    </row>
    <row r="3642" spans="1:8" s="3" customFormat="1" ht="12.75" customHeight="1">
      <c r="A3642" s="6"/>
      <c r="C3642" s="9"/>
      <c r="D3642" s="18"/>
      <c r="E3642" s="14"/>
      <c r="F3642" s="18"/>
      <c r="G3642" s="19"/>
      <c r="H3642" s="19"/>
    </row>
    <row r="3643" spans="1:8" s="3" customFormat="1" ht="12.75" customHeight="1">
      <c r="A3643" s="6"/>
      <c r="C3643" s="9"/>
      <c r="D3643" s="18"/>
      <c r="E3643" s="14"/>
      <c r="F3643" s="18"/>
      <c r="G3643" s="19"/>
      <c r="H3643" s="19"/>
    </row>
    <row r="3644" spans="1:8" s="3" customFormat="1" ht="12.75" customHeight="1">
      <c r="A3644" s="6"/>
      <c r="C3644" s="9"/>
      <c r="D3644" s="18"/>
      <c r="E3644" s="14"/>
      <c r="F3644" s="18"/>
      <c r="G3644" s="19"/>
      <c r="H3644" s="19"/>
    </row>
    <row r="3645" spans="1:8" s="3" customFormat="1" ht="12.75" customHeight="1">
      <c r="A3645" s="6"/>
      <c r="C3645" s="9"/>
      <c r="D3645" s="18"/>
      <c r="E3645" s="14"/>
      <c r="F3645" s="18"/>
      <c r="G3645" s="19"/>
      <c r="H3645" s="19"/>
    </row>
    <row r="3646" spans="1:8" s="3" customFormat="1" ht="12.75" customHeight="1">
      <c r="A3646" s="6"/>
      <c r="C3646" s="9"/>
      <c r="D3646" s="18"/>
      <c r="E3646" s="14"/>
      <c r="F3646" s="18"/>
      <c r="G3646" s="19"/>
      <c r="H3646" s="19"/>
    </row>
    <row r="3647" spans="1:8" s="3" customFormat="1" ht="12.75" customHeight="1">
      <c r="A3647" s="6"/>
      <c r="C3647" s="9"/>
      <c r="D3647" s="18"/>
      <c r="E3647" s="14"/>
      <c r="F3647" s="18"/>
      <c r="G3647" s="19"/>
      <c r="H3647" s="19"/>
    </row>
    <row r="3648" spans="1:8" s="3" customFormat="1" ht="12.75" customHeight="1">
      <c r="A3648" s="6"/>
      <c r="C3648" s="9"/>
      <c r="D3648" s="18"/>
      <c r="E3648" s="14"/>
      <c r="F3648" s="18"/>
      <c r="G3648" s="19"/>
      <c r="H3648" s="19"/>
    </row>
    <row r="3649" spans="1:8" s="3" customFormat="1" ht="12.75" customHeight="1">
      <c r="A3649" s="6"/>
      <c r="C3649" s="9"/>
      <c r="D3649" s="18"/>
      <c r="E3649" s="14"/>
      <c r="F3649" s="18"/>
      <c r="G3649" s="19"/>
      <c r="H3649" s="19"/>
    </row>
    <row r="3650" spans="1:8" s="3" customFormat="1" ht="12.75" customHeight="1">
      <c r="A3650" s="6"/>
      <c r="C3650" s="9"/>
      <c r="D3650" s="18"/>
      <c r="E3650" s="14"/>
      <c r="F3650" s="18"/>
      <c r="G3650" s="19"/>
      <c r="H3650" s="19"/>
    </row>
    <row r="3651" spans="1:8" s="3" customFormat="1" ht="12.75" customHeight="1">
      <c r="A3651" s="6"/>
      <c r="C3651" s="9"/>
      <c r="D3651" s="18"/>
      <c r="E3651" s="14"/>
      <c r="F3651" s="18"/>
      <c r="G3651" s="19"/>
      <c r="H3651" s="19"/>
    </row>
    <row r="3652" spans="1:8" s="3" customFormat="1" ht="12.75" customHeight="1">
      <c r="A3652" s="6"/>
      <c r="C3652" s="9"/>
      <c r="D3652" s="18"/>
      <c r="E3652" s="14"/>
      <c r="F3652" s="18"/>
      <c r="G3652" s="19"/>
      <c r="H3652" s="19"/>
    </row>
    <row r="3653" spans="1:8" s="3" customFormat="1" ht="12.75" customHeight="1">
      <c r="A3653" s="6"/>
      <c r="C3653" s="9"/>
      <c r="D3653" s="18"/>
      <c r="E3653" s="14"/>
      <c r="F3653" s="18"/>
      <c r="G3653" s="19"/>
      <c r="H3653" s="19"/>
    </row>
    <row r="3654" spans="1:8" s="3" customFormat="1" ht="12.75" customHeight="1">
      <c r="A3654" s="6"/>
      <c r="C3654" s="9"/>
      <c r="D3654" s="18"/>
      <c r="E3654" s="14"/>
      <c r="F3654" s="18"/>
      <c r="G3654" s="19"/>
      <c r="H3654" s="19"/>
    </row>
    <row r="3655" spans="1:8" s="3" customFormat="1" ht="12.75" customHeight="1">
      <c r="A3655" s="6"/>
      <c r="C3655" s="9"/>
      <c r="D3655" s="18"/>
      <c r="E3655" s="14"/>
      <c r="F3655" s="18"/>
      <c r="G3655" s="19"/>
      <c r="H3655" s="19"/>
    </row>
    <row r="3656" spans="1:8" s="3" customFormat="1" ht="12.75" customHeight="1">
      <c r="A3656" s="6"/>
      <c r="C3656" s="9"/>
      <c r="D3656" s="18"/>
      <c r="E3656" s="14"/>
      <c r="F3656" s="18"/>
      <c r="G3656" s="19"/>
      <c r="H3656" s="19"/>
    </row>
    <row r="3657" spans="1:8" s="3" customFormat="1" ht="12.75" customHeight="1">
      <c r="A3657" s="6"/>
      <c r="C3657" s="9"/>
      <c r="D3657" s="18"/>
      <c r="E3657" s="14"/>
      <c r="F3657" s="18"/>
      <c r="G3657" s="19"/>
      <c r="H3657" s="19"/>
    </row>
    <row r="3658" spans="1:8" s="3" customFormat="1" ht="12.75" customHeight="1">
      <c r="A3658" s="6"/>
      <c r="C3658" s="9"/>
      <c r="D3658" s="18"/>
      <c r="E3658" s="14"/>
      <c r="F3658" s="18"/>
      <c r="G3658" s="19"/>
      <c r="H3658" s="19"/>
    </row>
    <row r="3659" spans="1:8" s="3" customFormat="1" ht="12.75" customHeight="1">
      <c r="A3659" s="6"/>
      <c r="C3659" s="9"/>
      <c r="D3659" s="18"/>
      <c r="E3659" s="14"/>
      <c r="F3659" s="18"/>
      <c r="G3659" s="19"/>
      <c r="H3659" s="19"/>
    </row>
    <row r="3660" spans="1:8" s="3" customFormat="1" ht="12.75" customHeight="1">
      <c r="A3660" s="6"/>
      <c r="C3660" s="9"/>
      <c r="D3660" s="18"/>
      <c r="E3660" s="14"/>
      <c r="F3660" s="18"/>
      <c r="G3660" s="19"/>
      <c r="H3660" s="19"/>
    </row>
    <row r="3661" spans="1:8" s="3" customFormat="1" ht="12.75" customHeight="1">
      <c r="A3661" s="6"/>
      <c r="C3661" s="9"/>
      <c r="D3661" s="18"/>
      <c r="E3661" s="14"/>
      <c r="F3661" s="18"/>
      <c r="G3661" s="19"/>
      <c r="H3661" s="19"/>
    </row>
    <row r="3662" spans="1:8" s="3" customFormat="1" ht="12.75" customHeight="1">
      <c r="A3662" s="6"/>
      <c r="C3662" s="9"/>
      <c r="D3662" s="18"/>
      <c r="E3662" s="14"/>
      <c r="F3662" s="18"/>
      <c r="G3662" s="19"/>
      <c r="H3662" s="19"/>
    </row>
    <row r="3663" spans="1:8" s="3" customFormat="1" ht="12.75" customHeight="1">
      <c r="A3663" s="6"/>
      <c r="C3663" s="9"/>
      <c r="D3663" s="18"/>
      <c r="E3663" s="14"/>
      <c r="F3663" s="18"/>
      <c r="G3663" s="19"/>
      <c r="H3663" s="19"/>
    </row>
    <row r="3664" spans="1:8" s="3" customFormat="1" ht="12.75" customHeight="1">
      <c r="A3664" s="6"/>
      <c r="C3664" s="9"/>
      <c r="D3664" s="18"/>
      <c r="E3664" s="14"/>
      <c r="F3664" s="18"/>
      <c r="G3664" s="19"/>
      <c r="H3664" s="19"/>
    </row>
    <row r="3665" spans="1:8" s="3" customFormat="1" ht="12.75" customHeight="1">
      <c r="A3665" s="6"/>
      <c r="C3665" s="9"/>
      <c r="D3665" s="18"/>
      <c r="E3665" s="14"/>
      <c r="F3665" s="18"/>
      <c r="G3665" s="19"/>
      <c r="H3665" s="19"/>
    </row>
    <row r="3666" spans="1:8" s="3" customFormat="1" ht="12.75" customHeight="1">
      <c r="A3666" s="6"/>
      <c r="C3666" s="9"/>
      <c r="D3666" s="18"/>
      <c r="E3666" s="14"/>
      <c r="F3666" s="18"/>
      <c r="G3666" s="19"/>
      <c r="H3666" s="19"/>
    </row>
    <row r="3667" spans="1:8" s="3" customFormat="1" ht="12.75" customHeight="1">
      <c r="A3667" s="6"/>
      <c r="C3667" s="9"/>
      <c r="D3667" s="18"/>
      <c r="E3667" s="14"/>
      <c r="F3667" s="18"/>
      <c r="G3667" s="19"/>
      <c r="H3667" s="19"/>
    </row>
    <row r="3668" spans="1:8" s="3" customFormat="1" ht="12.75" customHeight="1">
      <c r="A3668" s="6"/>
      <c r="C3668" s="9"/>
      <c r="D3668" s="18"/>
      <c r="E3668" s="14"/>
      <c r="F3668" s="18"/>
      <c r="G3668" s="19"/>
      <c r="H3668" s="19"/>
    </row>
    <row r="3669" spans="1:8" s="3" customFormat="1" ht="12.75" customHeight="1">
      <c r="A3669" s="6"/>
      <c r="C3669" s="9"/>
      <c r="D3669" s="18"/>
      <c r="E3669" s="14"/>
      <c r="F3669" s="18"/>
      <c r="G3669" s="19"/>
      <c r="H3669" s="19"/>
    </row>
    <row r="3670" spans="1:8" s="3" customFormat="1" ht="12.75" customHeight="1">
      <c r="A3670" s="6"/>
      <c r="C3670" s="9"/>
      <c r="D3670" s="18"/>
      <c r="E3670" s="14"/>
      <c r="F3670" s="18"/>
      <c r="G3670" s="19"/>
      <c r="H3670" s="19"/>
    </row>
    <row r="3671" spans="1:8" s="3" customFormat="1" ht="12.75" customHeight="1">
      <c r="A3671" s="6"/>
      <c r="C3671" s="9"/>
      <c r="D3671" s="18"/>
      <c r="E3671" s="14"/>
      <c r="F3671" s="18"/>
      <c r="G3671" s="19"/>
      <c r="H3671" s="19"/>
    </row>
    <row r="3672" spans="1:8" s="3" customFormat="1" ht="12.75" customHeight="1">
      <c r="A3672" s="6"/>
      <c r="C3672" s="9"/>
      <c r="D3672" s="18"/>
      <c r="E3672" s="14"/>
      <c r="F3672" s="18"/>
      <c r="G3672" s="19"/>
      <c r="H3672" s="19"/>
    </row>
    <row r="3673" spans="1:8" s="3" customFormat="1" ht="12.75" customHeight="1">
      <c r="A3673" s="6"/>
      <c r="C3673" s="9"/>
      <c r="D3673" s="18"/>
      <c r="E3673" s="14"/>
      <c r="F3673" s="18"/>
      <c r="G3673" s="19"/>
      <c r="H3673" s="19"/>
    </row>
    <row r="3674" spans="1:8" s="3" customFormat="1" ht="12.75" customHeight="1">
      <c r="A3674" s="6"/>
      <c r="C3674" s="9"/>
      <c r="D3674" s="18"/>
      <c r="E3674" s="14"/>
      <c r="F3674" s="18"/>
      <c r="G3674" s="19"/>
      <c r="H3674" s="19"/>
    </row>
    <row r="3675" spans="1:8" s="3" customFormat="1" ht="12.75" customHeight="1">
      <c r="A3675" s="6"/>
      <c r="C3675" s="9"/>
      <c r="D3675" s="18"/>
      <c r="E3675" s="14"/>
      <c r="F3675" s="18"/>
      <c r="G3675" s="19"/>
      <c r="H3675" s="19"/>
    </row>
    <row r="3676" spans="1:8" s="3" customFormat="1" ht="12.75" customHeight="1">
      <c r="A3676" s="6"/>
      <c r="C3676" s="9"/>
      <c r="D3676" s="18"/>
      <c r="E3676" s="14"/>
      <c r="F3676" s="18"/>
      <c r="G3676" s="19"/>
      <c r="H3676" s="19"/>
    </row>
    <row r="3677" spans="1:8" s="3" customFormat="1" ht="12.75" customHeight="1">
      <c r="A3677" s="6"/>
      <c r="C3677" s="9"/>
      <c r="D3677" s="18"/>
      <c r="E3677" s="14"/>
      <c r="F3677" s="18"/>
      <c r="G3677" s="19"/>
      <c r="H3677" s="19"/>
    </row>
    <row r="3678" spans="1:8" s="3" customFormat="1" ht="12.75" customHeight="1">
      <c r="A3678" s="6"/>
      <c r="C3678" s="9"/>
      <c r="D3678" s="18"/>
      <c r="E3678" s="14"/>
      <c r="F3678" s="18"/>
      <c r="G3678" s="19"/>
      <c r="H3678" s="19"/>
    </row>
    <row r="3679" spans="1:8" s="3" customFormat="1" ht="12.75" customHeight="1">
      <c r="A3679" s="6"/>
      <c r="C3679" s="9"/>
      <c r="D3679" s="18"/>
      <c r="E3679" s="14"/>
      <c r="F3679" s="18"/>
      <c r="G3679" s="19"/>
      <c r="H3679" s="19"/>
    </row>
    <row r="3680" spans="1:8" s="3" customFormat="1" ht="12.75" customHeight="1">
      <c r="A3680" s="6"/>
      <c r="C3680" s="9"/>
      <c r="D3680" s="18"/>
      <c r="E3680" s="14"/>
      <c r="F3680" s="18"/>
      <c r="G3680" s="19"/>
      <c r="H3680" s="19"/>
    </row>
    <row r="3681" spans="1:8" s="3" customFormat="1" ht="12.75" customHeight="1">
      <c r="A3681" s="6"/>
      <c r="C3681" s="9"/>
      <c r="D3681" s="18"/>
      <c r="E3681" s="14"/>
      <c r="F3681" s="18"/>
      <c r="G3681" s="19"/>
      <c r="H3681" s="19"/>
    </row>
    <row r="3682" spans="1:8" s="3" customFormat="1" ht="12.75" customHeight="1">
      <c r="A3682" s="6"/>
      <c r="C3682" s="9"/>
      <c r="D3682" s="18"/>
      <c r="E3682" s="14"/>
      <c r="F3682" s="18"/>
      <c r="G3682" s="19"/>
      <c r="H3682" s="19"/>
    </row>
    <row r="3683" spans="1:8" s="3" customFormat="1" ht="12.75" customHeight="1">
      <c r="A3683" s="6"/>
      <c r="C3683" s="9"/>
      <c r="D3683" s="18"/>
      <c r="E3683" s="14"/>
      <c r="F3683" s="18"/>
      <c r="G3683" s="19"/>
      <c r="H3683" s="19"/>
    </row>
    <row r="3684" spans="1:8" s="3" customFormat="1" ht="12.75" customHeight="1">
      <c r="A3684" s="6"/>
      <c r="C3684" s="9"/>
      <c r="D3684" s="18"/>
      <c r="E3684" s="14"/>
      <c r="F3684" s="18"/>
      <c r="G3684" s="19"/>
      <c r="H3684" s="19"/>
    </row>
    <row r="3685" spans="1:8" s="3" customFormat="1" ht="12.75" customHeight="1">
      <c r="A3685" s="6"/>
      <c r="C3685" s="9"/>
      <c r="D3685" s="18"/>
      <c r="E3685" s="14"/>
      <c r="F3685" s="18"/>
      <c r="G3685" s="19"/>
      <c r="H3685" s="19"/>
    </row>
    <row r="3686" spans="1:8" s="3" customFormat="1" ht="12.75" customHeight="1">
      <c r="A3686" s="6"/>
      <c r="C3686" s="9"/>
      <c r="D3686" s="18"/>
      <c r="E3686" s="14"/>
      <c r="F3686" s="18"/>
      <c r="G3686" s="19"/>
      <c r="H3686" s="19"/>
    </row>
    <row r="3687" spans="1:8" s="3" customFormat="1" ht="12.75" customHeight="1">
      <c r="A3687" s="6"/>
      <c r="C3687" s="9"/>
      <c r="D3687" s="18"/>
      <c r="E3687" s="14"/>
      <c r="F3687" s="18"/>
      <c r="G3687" s="19"/>
      <c r="H3687" s="19"/>
    </row>
    <row r="3688" spans="1:8" s="3" customFormat="1" ht="12.75" customHeight="1">
      <c r="A3688" s="6"/>
      <c r="C3688" s="9"/>
      <c r="D3688" s="18"/>
      <c r="E3688" s="14"/>
      <c r="F3688" s="18"/>
      <c r="G3688" s="19"/>
      <c r="H3688" s="19"/>
    </row>
    <row r="3689" spans="1:8" s="3" customFormat="1" ht="12.75" customHeight="1">
      <c r="A3689" s="6"/>
      <c r="C3689" s="9"/>
      <c r="D3689" s="18"/>
      <c r="E3689" s="14"/>
      <c r="F3689" s="18"/>
      <c r="G3689" s="19"/>
      <c r="H3689" s="19"/>
    </row>
    <row r="3690" spans="1:8" s="3" customFormat="1" ht="12.75" customHeight="1">
      <c r="A3690" s="6"/>
      <c r="C3690" s="9"/>
      <c r="D3690" s="18"/>
      <c r="E3690" s="14"/>
      <c r="F3690" s="18"/>
      <c r="G3690" s="19"/>
      <c r="H3690" s="19"/>
    </row>
    <row r="3691" spans="1:8" s="3" customFormat="1" ht="12.75" customHeight="1">
      <c r="A3691" s="6"/>
      <c r="C3691" s="9"/>
      <c r="D3691" s="18"/>
      <c r="E3691" s="14"/>
      <c r="F3691" s="18"/>
      <c r="G3691" s="19"/>
      <c r="H3691" s="19"/>
    </row>
    <row r="3692" spans="1:8" s="3" customFormat="1" ht="12.75" customHeight="1">
      <c r="A3692" s="6"/>
      <c r="C3692" s="9"/>
      <c r="D3692" s="18"/>
      <c r="E3692" s="14"/>
      <c r="F3692" s="18"/>
      <c r="G3692" s="19"/>
      <c r="H3692" s="19"/>
    </row>
    <row r="3693" spans="1:8" s="3" customFormat="1" ht="12.75" customHeight="1">
      <c r="A3693" s="6"/>
      <c r="C3693" s="9"/>
      <c r="D3693" s="18"/>
      <c r="E3693" s="14"/>
      <c r="F3693" s="18"/>
      <c r="G3693" s="19"/>
      <c r="H3693" s="19"/>
    </row>
    <row r="3694" spans="1:8" s="3" customFormat="1" ht="12.75" customHeight="1">
      <c r="A3694" s="6"/>
      <c r="C3694" s="9"/>
      <c r="D3694" s="18"/>
      <c r="E3694" s="14"/>
      <c r="F3694" s="18"/>
      <c r="G3694" s="19"/>
      <c r="H3694" s="19"/>
    </row>
    <row r="3695" spans="1:8" s="3" customFormat="1" ht="12.75" customHeight="1">
      <c r="A3695" s="6"/>
      <c r="C3695" s="9"/>
      <c r="D3695" s="18"/>
      <c r="E3695" s="14"/>
      <c r="F3695" s="18"/>
      <c r="G3695" s="19"/>
      <c r="H3695" s="19"/>
    </row>
    <row r="3696" spans="1:8" s="3" customFormat="1" ht="12.75" customHeight="1">
      <c r="A3696" s="6"/>
      <c r="C3696" s="9"/>
      <c r="D3696" s="18"/>
      <c r="E3696" s="14"/>
      <c r="F3696" s="18"/>
      <c r="G3696" s="19"/>
      <c r="H3696" s="19"/>
    </row>
    <row r="3697" spans="1:8" s="3" customFormat="1" ht="12.75" customHeight="1">
      <c r="A3697" s="6"/>
      <c r="C3697" s="9"/>
      <c r="D3697" s="18"/>
      <c r="E3697" s="14"/>
      <c r="F3697" s="18"/>
      <c r="G3697" s="19"/>
      <c r="H3697" s="19"/>
    </row>
    <row r="3698" spans="1:8" s="3" customFormat="1" ht="12.75" customHeight="1">
      <c r="A3698" s="6"/>
      <c r="C3698" s="9"/>
      <c r="D3698" s="18"/>
      <c r="E3698" s="14"/>
      <c r="F3698" s="18"/>
      <c r="G3698" s="19"/>
      <c r="H3698" s="19"/>
    </row>
    <row r="3699" spans="1:8" s="3" customFormat="1" ht="12.75" customHeight="1">
      <c r="A3699" s="6"/>
      <c r="C3699" s="9"/>
      <c r="D3699" s="18"/>
      <c r="E3699" s="14"/>
      <c r="F3699" s="18"/>
      <c r="G3699" s="19"/>
      <c r="H3699" s="19"/>
    </row>
    <row r="3700" spans="1:8" s="3" customFormat="1" ht="12.75" customHeight="1">
      <c r="A3700" s="6"/>
      <c r="C3700" s="9"/>
      <c r="D3700" s="18"/>
      <c r="E3700" s="14"/>
      <c r="F3700" s="18"/>
      <c r="G3700" s="19"/>
      <c r="H3700" s="19"/>
    </row>
    <row r="3701" spans="1:8" s="3" customFormat="1" ht="12.75" customHeight="1">
      <c r="A3701" s="6"/>
      <c r="C3701" s="9"/>
      <c r="D3701" s="18"/>
      <c r="E3701" s="14"/>
      <c r="F3701" s="18"/>
      <c r="G3701" s="19"/>
      <c r="H3701" s="19"/>
    </row>
    <row r="3702" spans="1:8" s="3" customFormat="1" ht="12.75" customHeight="1">
      <c r="A3702" s="6"/>
      <c r="C3702" s="9"/>
      <c r="D3702" s="18"/>
      <c r="E3702" s="14"/>
      <c r="F3702" s="18"/>
      <c r="G3702" s="19"/>
      <c r="H3702" s="19"/>
    </row>
    <row r="3703" spans="1:8" s="3" customFormat="1" ht="12.75" customHeight="1">
      <c r="A3703" s="6"/>
      <c r="C3703" s="9"/>
      <c r="D3703" s="18"/>
      <c r="E3703" s="14"/>
      <c r="F3703" s="18"/>
      <c r="G3703" s="19"/>
      <c r="H3703" s="19"/>
    </row>
    <row r="3704" spans="1:8" s="3" customFormat="1" ht="12.75" customHeight="1">
      <c r="A3704" s="6"/>
      <c r="C3704" s="9"/>
      <c r="D3704" s="18"/>
      <c r="E3704" s="14"/>
      <c r="F3704" s="18"/>
      <c r="G3704" s="19"/>
      <c r="H3704" s="19"/>
    </row>
    <row r="3705" spans="1:8" s="3" customFormat="1" ht="12.75" customHeight="1">
      <c r="A3705" s="6"/>
      <c r="C3705" s="9"/>
      <c r="D3705" s="18"/>
      <c r="E3705" s="14"/>
      <c r="F3705" s="18"/>
      <c r="G3705" s="19"/>
      <c r="H3705" s="19"/>
    </row>
    <row r="3706" spans="1:8" s="3" customFormat="1" ht="12.75" customHeight="1">
      <c r="A3706" s="6"/>
      <c r="C3706" s="9"/>
      <c r="D3706" s="18"/>
      <c r="E3706" s="14"/>
      <c r="F3706" s="18"/>
      <c r="G3706" s="19"/>
      <c r="H3706" s="19"/>
    </row>
    <row r="3707" spans="1:8" s="3" customFormat="1" ht="12.75" customHeight="1">
      <c r="A3707" s="6"/>
      <c r="C3707" s="9"/>
      <c r="D3707" s="18"/>
      <c r="E3707" s="14"/>
      <c r="F3707" s="18"/>
      <c r="G3707" s="19"/>
      <c r="H3707" s="19"/>
    </row>
    <row r="3708" spans="1:8" s="3" customFormat="1" ht="12.75" customHeight="1">
      <c r="A3708" s="6"/>
      <c r="C3708" s="9"/>
      <c r="D3708" s="18"/>
      <c r="E3708" s="14"/>
      <c r="F3708" s="18"/>
      <c r="G3708" s="19"/>
      <c r="H3708" s="19"/>
    </row>
    <row r="3709" spans="1:8" s="3" customFormat="1" ht="12.75" customHeight="1">
      <c r="A3709" s="6"/>
      <c r="C3709" s="9"/>
      <c r="D3709" s="18"/>
      <c r="E3709" s="14"/>
      <c r="F3709" s="18"/>
      <c r="G3709" s="19"/>
      <c r="H3709" s="19"/>
    </row>
    <row r="3710" spans="1:8" s="3" customFormat="1" ht="12.75" customHeight="1">
      <c r="A3710" s="6"/>
      <c r="C3710" s="9"/>
      <c r="D3710" s="18"/>
      <c r="E3710" s="14"/>
      <c r="F3710" s="18"/>
      <c r="G3710" s="19"/>
      <c r="H3710" s="19"/>
    </row>
    <row r="3711" spans="1:8" s="3" customFormat="1" ht="12.75" customHeight="1">
      <c r="A3711" s="6"/>
      <c r="C3711" s="9"/>
      <c r="D3711" s="18"/>
      <c r="E3711" s="14"/>
      <c r="F3711" s="18"/>
      <c r="G3711" s="19"/>
      <c r="H3711" s="19"/>
    </row>
    <row r="3712" spans="1:8" s="3" customFormat="1" ht="12.75" customHeight="1">
      <c r="A3712" s="6"/>
      <c r="C3712" s="9"/>
      <c r="D3712" s="18"/>
      <c r="E3712" s="14"/>
      <c r="F3712" s="18"/>
      <c r="G3712" s="19"/>
      <c r="H3712" s="19"/>
    </row>
    <row r="3713" spans="1:8" s="3" customFormat="1" ht="12.75" customHeight="1">
      <c r="A3713" s="6"/>
      <c r="C3713" s="9"/>
      <c r="D3713" s="18"/>
      <c r="E3713" s="14"/>
      <c r="F3713" s="18"/>
      <c r="G3713" s="19"/>
      <c r="H3713" s="19"/>
    </row>
    <row r="3714" spans="1:8" s="3" customFormat="1" ht="12.75" customHeight="1">
      <c r="A3714" s="6"/>
      <c r="C3714" s="9"/>
      <c r="D3714" s="18"/>
      <c r="E3714" s="14"/>
      <c r="F3714" s="18"/>
      <c r="G3714" s="19"/>
      <c r="H3714" s="19"/>
    </row>
    <row r="3715" spans="1:8" s="3" customFormat="1" ht="12.75" customHeight="1">
      <c r="A3715" s="6"/>
      <c r="C3715" s="9"/>
      <c r="D3715" s="18"/>
      <c r="E3715" s="14"/>
      <c r="F3715" s="18"/>
      <c r="G3715" s="19"/>
      <c r="H3715" s="19"/>
    </row>
    <row r="3716" spans="1:8" s="3" customFormat="1" ht="12.75" customHeight="1">
      <c r="A3716" s="6"/>
      <c r="C3716" s="9"/>
      <c r="D3716" s="18"/>
      <c r="E3716" s="14"/>
      <c r="F3716" s="18"/>
      <c r="G3716" s="19"/>
      <c r="H3716" s="19"/>
    </row>
    <row r="3717" spans="1:8" s="3" customFormat="1" ht="12.75" customHeight="1">
      <c r="A3717" s="6"/>
      <c r="C3717" s="9"/>
      <c r="D3717" s="18"/>
      <c r="E3717" s="14"/>
      <c r="F3717" s="18"/>
      <c r="G3717" s="19"/>
      <c r="H3717" s="19"/>
    </row>
    <row r="3718" spans="1:8" s="3" customFormat="1" ht="12.75" customHeight="1">
      <c r="A3718" s="6"/>
      <c r="C3718" s="9"/>
      <c r="D3718" s="18"/>
      <c r="E3718" s="14"/>
      <c r="F3718" s="18"/>
      <c r="G3718" s="19"/>
      <c r="H3718" s="19"/>
    </row>
    <row r="3719" spans="1:8" s="3" customFormat="1" ht="12.75" customHeight="1">
      <c r="A3719" s="6"/>
      <c r="C3719" s="9"/>
      <c r="D3719" s="18"/>
      <c r="E3719" s="14"/>
      <c r="F3719" s="18"/>
      <c r="G3719" s="19"/>
      <c r="H3719" s="19"/>
    </row>
    <row r="3720" spans="1:8" s="3" customFormat="1" ht="12.75" customHeight="1">
      <c r="A3720" s="6"/>
      <c r="C3720" s="9"/>
      <c r="D3720" s="18"/>
      <c r="E3720" s="14"/>
      <c r="F3720" s="18"/>
      <c r="G3720" s="19"/>
      <c r="H3720" s="19"/>
    </row>
    <row r="3721" spans="1:8" s="3" customFormat="1" ht="12.75" customHeight="1">
      <c r="A3721" s="6"/>
      <c r="C3721" s="9"/>
      <c r="D3721" s="18"/>
      <c r="E3721" s="14"/>
      <c r="F3721" s="18"/>
      <c r="G3721" s="19"/>
      <c r="H3721" s="19"/>
    </row>
    <row r="3722" spans="1:8" s="3" customFormat="1" ht="12.75" customHeight="1">
      <c r="A3722" s="6"/>
      <c r="C3722" s="9"/>
      <c r="D3722" s="18"/>
      <c r="E3722" s="14"/>
      <c r="F3722" s="18"/>
      <c r="G3722" s="19"/>
      <c r="H3722" s="19"/>
    </row>
    <row r="3723" spans="1:8" s="3" customFormat="1" ht="12.75" customHeight="1">
      <c r="A3723" s="6"/>
      <c r="C3723" s="9"/>
      <c r="D3723" s="18"/>
      <c r="E3723" s="14"/>
      <c r="F3723" s="18"/>
      <c r="G3723" s="19"/>
      <c r="H3723" s="19"/>
    </row>
    <row r="3724" spans="1:8" s="3" customFormat="1" ht="12.75" customHeight="1">
      <c r="A3724" s="6"/>
      <c r="C3724" s="9"/>
      <c r="D3724" s="18"/>
      <c r="E3724" s="14"/>
      <c r="F3724" s="18"/>
      <c r="G3724" s="19"/>
      <c r="H3724" s="19"/>
    </row>
    <row r="3725" spans="1:8" s="3" customFormat="1" ht="12.75" customHeight="1">
      <c r="A3725" s="6"/>
      <c r="C3725" s="9"/>
      <c r="D3725" s="18"/>
      <c r="E3725" s="14"/>
      <c r="F3725" s="18"/>
      <c r="G3725" s="19"/>
      <c r="H3725" s="19"/>
    </row>
    <row r="3726" spans="1:8" s="3" customFormat="1" ht="12.75" customHeight="1">
      <c r="A3726" s="6"/>
      <c r="C3726" s="9"/>
      <c r="D3726" s="18"/>
      <c r="E3726" s="14"/>
      <c r="F3726" s="18"/>
      <c r="G3726" s="19"/>
      <c r="H3726" s="19"/>
    </row>
    <row r="3727" spans="1:8" s="3" customFormat="1" ht="12.75" customHeight="1">
      <c r="A3727" s="6"/>
      <c r="C3727" s="9"/>
      <c r="D3727" s="18"/>
      <c r="E3727" s="14"/>
      <c r="F3727" s="18"/>
      <c r="G3727" s="19"/>
      <c r="H3727" s="19"/>
    </row>
    <row r="3728" spans="1:8" s="3" customFormat="1" ht="12.75" customHeight="1">
      <c r="A3728" s="6"/>
      <c r="C3728" s="9"/>
      <c r="D3728" s="18"/>
      <c r="E3728" s="14"/>
      <c r="F3728" s="18"/>
      <c r="G3728" s="19"/>
      <c r="H3728" s="19"/>
    </row>
    <row r="3729" spans="1:8" s="3" customFormat="1" ht="12.75" customHeight="1">
      <c r="A3729" s="6"/>
      <c r="C3729" s="9"/>
      <c r="D3729" s="18"/>
      <c r="E3729" s="14"/>
      <c r="F3729" s="18"/>
      <c r="G3729" s="19"/>
      <c r="H3729" s="19"/>
    </row>
    <row r="3730" spans="1:8" s="3" customFormat="1" ht="12.75" customHeight="1">
      <c r="A3730" s="6"/>
      <c r="C3730" s="9"/>
      <c r="D3730" s="18"/>
      <c r="E3730" s="14"/>
      <c r="F3730" s="18"/>
      <c r="G3730" s="19"/>
      <c r="H3730" s="19"/>
    </row>
    <row r="3731" spans="1:8" s="3" customFormat="1" ht="12.75" customHeight="1">
      <c r="A3731" s="6"/>
      <c r="C3731" s="9"/>
      <c r="D3731" s="18"/>
      <c r="E3731" s="14"/>
      <c r="F3731" s="18"/>
      <c r="G3731" s="19"/>
      <c r="H3731" s="19"/>
    </row>
    <row r="3732" spans="1:8" s="3" customFormat="1" ht="12.75" customHeight="1">
      <c r="A3732" s="6"/>
      <c r="C3732" s="9"/>
      <c r="D3732" s="18"/>
      <c r="E3732" s="14"/>
      <c r="F3732" s="18"/>
      <c r="G3732" s="19"/>
      <c r="H3732" s="19"/>
    </row>
    <row r="3733" spans="1:8" s="3" customFormat="1" ht="12.75" customHeight="1">
      <c r="A3733" s="6"/>
      <c r="C3733" s="9"/>
      <c r="D3733" s="18"/>
      <c r="E3733" s="14"/>
      <c r="F3733" s="18"/>
      <c r="G3733" s="19"/>
      <c r="H3733" s="19"/>
    </row>
    <row r="3734" spans="1:8" s="3" customFormat="1" ht="12.75" customHeight="1">
      <c r="A3734" s="6"/>
      <c r="C3734" s="9"/>
      <c r="D3734" s="18"/>
      <c r="E3734" s="14"/>
      <c r="F3734" s="18"/>
      <c r="G3734" s="19"/>
      <c r="H3734" s="19"/>
    </row>
    <row r="3735" spans="1:8" s="3" customFormat="1" ht="12.75" customHeight="1">
      <c r="A3735" s="6"/>
      <c r="C3735" s="9"/>
      <c r="D3735" s="18"/>
      <c r="E3735" s="14"/>
      <c r="F3735" s="18"/>
      <c r="G3735" s="19"/>
      <c r="H3735" s="19"/>
    </row>
    <row r="3736" spans="1:8" s="3" customFormat="1" ht="12.75" customHeight="1">
      <c r="A3736" s="6"/>
      <c r="C3736" s="9"/>
      <c r="D3736" s="18"/>
      <c r="E3736" s="14"/>
      <c r="F3736" s="18"/>
      <c r="G3736" s="19"/>
      <c r="H3736" s="19"/>
    </row>
    <row r="3737" spans="1:8" s="3" customFormat="1" ht="12.75" customHeight="1">
      <c r="A3737" s="6"/>
      <c r="C3737" s="9"/>
      <c r="D3737" s="18"/>
      <c r="E3737" s="14"/>
      <c r="F3737" s="18"/>
      <c r="G3737" s="19"/>
      <c r="H3737" s="19"/>
    </row>
    <row r="3738" spans="1:8" s="3" customFormat="1" ht="12.75" customHeight="1">
      <c r="A3738" s="6"/>
      <c r="C3738" s="9"/>
      <c r="D3738" s="18"/>
      <c r="E3738" s="14"/>
      <c r="F3738" s="18"/>
      <c r="G3738" s="19"/>
      <c r="H3738" s="19"/>
    </row>
    <row r="3739" spans="1:8" s="3" customFormat="1" ht="12.75" customHeight="1">
      <c r="A3739" s="6"/>
      <c r="C3739" s="9"/>
      <c r="D3739" s="18"/>
      <c r="E3739" s="14"/>
      <c r="F3739" s="18"/>
      <c r="G3739" s="19"/>
      <c r="H3739" s="19"/>
    </row>
    <row r="3740" spans="1:8" s="3" customFormat="1" ht="12.75" customHeight="1">
      <c r="A3740" s="6"/>
      <c r="C3740" s="9"/>
      <c r="D3740" s="18"/>
      <c r="E3740" s="14"/>
      <c r="F3740" s="18"/>
      <c r="G3740" s="19"/>
      <c r="H3740" s="19"/>
    </row>
    <row r="3741" spans="1:8" s="3" customFormat="1" ht="12.75" customHeight="1">
      <c r="A3741" s="6"/>
      <c r="C3741" s="9"/>
      <c r="D3741" s="18"/>
      <c r="E3741" s="14"/>
      <c r="F3741" s="18"/>
      <c r="G3741" s="19"/>
      <c r="H3741" s="19"/>
    </row>
    <row r="3742" spans="1:8" s="3" customFormat="1" ht="12.75" customHeight="1">
      <c r="A3742" s="6"/>
      <c r="C3742" s="9"/>
      <c r="D3742" s="18"/>
      <c r="E3742" s="14"/>
      <c r="F3742" s="18"/>
      <c r="G3742" s="19"/>
      <c r="H3742" s="19"/>
    </row>
    <row r="3743" spans="1:8" s="3" customFormat="1" ht="12.75" customHeight="1">
      <c r="A3743" s="6"/>
      <c r="C3743" s="9"/>
      <c r="D3743" s="18"/>
      <c r="E3743" s="14"/>
      <c r="F3743" s="18"/>
      <c r="G3743" s="19"/>
      <c r="H3743" s="19"/>
    </row>
    <row r="3744" spans="1:8" s="3" customFormat="1" ht="12.75" customHeight="1">
      <c r="A3744" s="6"/>
      <c r="C3744" s="9"/>
      <c r="D3744" s="18"/>
      <c r="E3744" s="14"/>
      <c r="F3744" s="18"/>
      <c r="G3744" s="19"/>
      <c r="H3744" s="19"/>
    </row>
    <row r="3745" spans="1:8" s="3" customFormat="1" ht="12.75" customHeight="1">
      <c r="A3745" s="6"/>
      <c r="C3745" s="9"/>
      <c r="D3745" s="18"/>
      <c r="E3745" s="14"/>
      <c r="F3745" s="18"/>
      <c r="G3745" s="19"/>
      <c r="H3745" s="19"/>
    </row>
    <row r="3746" spans="1:8" s="3" customFormat="1" ht="12.75" customHeight="1">
      <c r="A3746" s="6"/>
      <c r="C3746" s="9"/>
      <c r="D3746" s="18"/>
      <c r="E3746" s="14"/>
      <c r="F3746" s="18"/>
      <c r="G3746" s="19"/>
      <c r="H3746" s="19"/>
    </row>
    <row r="3747" spans="1:8" s="3" customFormat="1" ht="12.75" customHeight="1">
      <c r="A3747" s="6"/>
      <c r="C3747" s="9"/>
      <c r="D3747" s="18"/>
      <c r="E3747" s="14"/>
      <c r="F3747" s="18"/>
      <c r="G3747" s="19"/>
      <c r="H3747" s="19"/>
    </row>
    <row r="3748" spans="1:8" s="3" customFormat="1" ht="12.75" customHeight="1">
      <c r="A3748" s="6"/>
      <c r="C3748" s="9"/>
      <c r="D3748" s="18"/>
      <c r="E3748" s="14"/>
      <c r="F3748" s="18"/>
      <c r="G3748" s="19"/>
      <c r="H3748" s="19"/>
    </row>
    <row r="3749" spans="1:8" s="3" customFormat="1" ht="12.75" customHeight="1">
      <c r="A3749" s="6"/>
      <c r="C3749" s="9"/>
      <c r="D3749" s="18"/>
      <c r="E3749" s="14"/>
      <c r="F3749" s="18"/>
      <c r="G3749" s="19"/>
      <c r="H3749" s="19"/>
    </row>
    <row r="3750" spans="1:8" s="3" customFormat="1" ht="12.75" customHeight="1">
      <c r="A3750" s="6"/>
      <c r="C3750" s="9"/>
      <c r="D3750" s="18"/>
      <c r="E3750" s="14"/>
      <c r="F3750" s="18"/>
      <c r="G3750" s="19"/>
      <c r="H3750" s="19"/>
    </row>
    <row r="3751" spans="1:8" s="3" customFormat="1" ht="12.75" customHeight="1">
      <c r="A3751" s="6"/>
      <c r="C3751" s="9"/>
      <c r="D3751" s="18"/>
      <c r="E3751" s="14"/>
      <c r="F3751" s="18"/>
      <c r="G3751" s="19"/>
      <c r="H3751" s="19"/>
    </row>
    <row r="3752" spans="1:8" s="3" customFormat="1" ht="12.75" customHeight="1">
      <c r="A3752" s="6"/>
      <c r="C3752" s="9"/>
      <c r="D3752" s="18"/>
      <c r="E3752" s="14"/>
      <c r="F3752" s="18"/>
      <c r="G3752" s="19"/>
      <c r="H3752" s="19"/>
    </row>
    <row r="3753" spans="1:8" s="3" customFormat="1" ht="12.75" customHeight="1">
      <c r="A3753" s="6"/>
      <c r="C3753" s="9"/>
      <c r="D3753" s="18"/>
      <c r="E3753" s="14"/>
      <c r="F3753" s="18"/>
      <c r="G3753" s="19"/>
      <c r="H3753" s="19"/>
    </row>
    <row r="3754" spans="1:8" s="3" customFormat="1" ht="12.75" customHeight="1">
      <c r="A3754" s="6"/>
      <c r="C3754" s="9"/>
      <c r="D3754" s="18"/>
      <c r="E3754" s="14"/>
      <c r="F3754" s="18"/>
      <c r="G3754" s="19"/>
      <c r="H3754" s="19"/>
    </row>
    <row r="3755" spans="1:8" s="3" customFormat="1" ht="12.75" customHeight="1">
      <c r="A3755" s="6"/>
      <c r="C3755" s="9"/>
      <c r="D3755" s="18"/>
      <c r="E3755" s="14"/>
      <c r="F3755" s="18"/>
      <c r="G3755" s="19"/>
      <c r="H3755" s="19"/>
    </row>
    <row r="3756" spans="1:8" s="3" customFormat="1" ht="12.75" customHeight="1">
      <c r="A3756" s="6"/>
      <c r="C3756" s="9"/>
      <c r="D3756" s="18"/>
      <c r="E3756" s="14"/>
      <c r="F3756" s="18"/>
      <c r="G3756" s="19"/>
      <c r="H3756" s="19"/>
    </row>
    <row r="3757" spans="1:8" s="3" customFormat="1" ht="12.75" customHeight="1">
      <c r="A3757" s="6"/>
      <c r="C3757" s="9"/>
      <c r="D3757" s="18"/>
      <c r="E3757" s="14"/>
      <c r="F3757" s="18"/>
      <c r="G3757" s="19"/>
      <c r="H3757" s="19"/>
    </row>
    <row r="3758" spans="1:8" s="3" customFormat="1" ht="12.75" customHeight="1">
      <c r="A3758" s="6"/>
      <c r="C3758" s="9"/>
      <c r="D3758" s="18"/>
      <c r="E3758" s="14"/>
      <c r="F3758" s="18"/>
      <c r="G3758" s="19"/>
      <c r="H3758" s="19"/>
    </row>
    <row r="3759" spans="1:8" s="3" customFormat="1" ht="12.75" customHeight="1">
      <c r="A3759" s="6"/>
      <c r="C3759" s="9"/>
      <c r="D3759" s="18"/>
      <c r="E3759" s="14"/>
      <c r="F3759" s="18"/>
      <c r="G3759" s="19"/>
      <c r="H3759" s="19"/>
    </row>
    <row r="3760" spans="1:8" s="3" customFormat="1" ht="12.75" customHeight="1">
      <c r="A3760" s="6"/>
      <c r="C3760" s="9"/>
      <c r="D3760" s="18"/>
      <c r="E3760" s="14"/>
      <c r="F3760" s="18"/>
      <c r="G3760" s="19"/>
      <c r="H3760" s="19"/>
    </row>
    <row r="3761" spans="1:8" s="3" customFormat="1" ht="12.75" customHeight="1">
      <c r="A3761" s="6"/>
      <c r="C3761" s="9"/>
      <c r="D3761" s="18"/>
      <c r="E3761" s="14"/>
      <c r="F3761" s="18"/>
      <c r="G3761" s="19"/>
      <c r="H3761" s="19"/>
    </row>
    <row r="3762" spans="1:8" s="3" customFormat="1" ht="12.75" customHeight="1">
      <c r="A3762" s="6"/>
      <c r="C3762" s="9"/>
      <c r="D3762" s="18"/>
      <c r="E3762" s="14"/>
      <c r="F3762" s="18"/>
      <c r="G3762" s="19"/>
      <c r="H3762" s="19"/>
    </row>
    <row r="3763" spans="1:8" s="3" customFormat="1" ht="12.75" customHeight="1">
      <c r="A3763" s="6"/>
      <c r="C3763" s="9"/>
      <c r="D3763" s="18"/>
      <c r="E3763" s="14"/>
      <c r="F3763" s="18"/>
      <c r="G3763" s="19"/>
      <c r="H3763" s="19"/>
    </row>
    <row r="3764" spans="1:8" s="3" customFormat="1" ht="12.75" customHeight="1">
      <c r="A3764" s="6"/>
      <c r="C3764" s="9"/>
      <c r="D3764" s="18"/>
      <c r="E3764" s="14"/>
      <c r="F3764" s="18"/>
      <c r="G3764" s="19"/>
      <c r="H3764" s="19"/>
    </row>
    <row r="3765" spans="1:8" s="3" customFormat="1" ht="12.75" customHeight="1">
      <c r="A3765" s="6"/>
      <c r="C3765" s="9"/>
      <c r="D3765" s="18"/>
      <c r="E3765" s="14"/>
      <c r="F3765" s="18"/>
      <c r="G3765" s="19"/>
      <c r="H3765" s="19"/>
    </row>
    <row r="3766" spans="1:8" s="3" customFormat="1" ht="12.75" customHeight="1">
      <c r="A3766" s="6"/>
      <c r="C3766" s="9"/>
      <c r="D3766" s="18"/>
      <c r="E3766" s="14"/>
      <c r="F3766" s="18"/>
      <c r="G3766" s="19"/>
      <c r="H3766" s="19"/>
    </row>
    <row r="3767" spans="1:8" s="3" customFormat="1" ht="12.75" customHeight="1">
      <c r="A3767" s="6"/>
      <c r="C3767" s="9"/>
      <c r="D3767" s="18"/>
      <c r="E3767" s="14"/>
      <c r="F3767" s="18"/>
      <c r="G3767" s="19"/>
      <c r="H3767" s="19"/>
    </row>
    <row r="3768" spans="1:8" s="3" customFormat="1" ht="12.75" customHeight="1">
      <c r="A3768" s="6"/>
      <c r="C3768" s="9"/>
      <c r="D3768" s="18"/>
      <c r="E3768" s="14"/>
      <c r="F3768" s="18"/>
      <c r="G3768" s="19"/>
      <c r="H3768" s="19"/>
    </row>
    <row r="3769" spans="1:8" s="3" customFormat="1" ht="12.75" customHeight="1">
      <c r="A3769" s="6"/>
      <c r="C3769" s="9"/>
      <c r="D3769" s="18"/>
      <c r="E3769" s="14"/>
      <c r="F3769" s="18"/>
      <c r="G3769" s="19"/>
      <c r="H3769" s="19"/>
    </row>
    <row r="3770" spans="1:8" s="3" customFormat="1" ht="12.75" customHeight="1">
      <c r="A3770" s="6"/>
      <c r="C3770" s="9"/>
      <c r="D3770" s="18"/>
      <c r="E3770" s="14"/>
      <c r="F3770" s="18"/>
      <c r="G3770" s="19"/>
      <c r="H3770" s="19"/>
    </row>
    <row r="3771" spans="1:8" s="3" customFormat="1" ht="12.75" customHeight="1">
      <c r="A3771" s="6"/>
      <c r="C3771" s="9"/>
      <c r="D3771" s="18"/>
      <c r="E3771" s="14"/>
      <c r="F3771" s="18"/>
      <c r="G3771" s="19"/>
      <c r="H3771" s="19"/>
    </row>
    <row r="3772" spans="1:8" s="3" customFormat="1" ht="12.75" customHeight="1">
      <c r="A3772" s="6"/>
      <c r="C3772" s="9"/>
      <c r="D3772" s="18"/>
      <c r="E3772" s="14"/>
      <c r="F3772" s="18"/>
      <c r="G3772" s="19"/>
      <c r="H3772" s="19"/>
    </row>
    <row r="3773" spans="1:8" s="3" customFormat="1" ht="12.75" customHeight="1">
      <c r="A3773" s="6"/>
      <c r="C3773" s="9"/>
      <c r="D3773" s="18"/>
      <c r="E3773" s="14"/>
      <c r="F3773" s="18"/>
      <c r="G3773" s="19"/>
      <c r="H3773" s="19"/>
    </row>
    <row r="3774" spans="1:8" s="3" customFormat="1" ht="12.75" customHeight="1">
      <c r="A3774" s="6"/>
      <c r="C3774" s="9"/>
      <c r="D3774" s="18"/>
      <c r="E3774" s="14"/>
      <c r="F3774" s="18"/>
      <c r="G3774" s="19"/>
      <c r="H3774" s="19"/>
    </row>
    <row r="3775" spans="1:8" s="3" customFormat="1" ht="12.75" customHeight="1">
      <c r="A3775" s="6"/>
      <c r="C3775" s="9"/>
      <c r="D3775" s="18"/>
      <c r="E3775" s="14"/>
      <c r="F3775" s="18"/>
      <c r="G3775" s="19"/>
      <c r="H3775" s="19"/>
    </row>
    <row r="3776" spans="1:8" s="3" customFormat="1" ht="12.75" customHeight="1">
      <c r="A3776" s="6"/>
      <c r="C3776" s="9"/>
      <c r="D3776" s="18"/>
      <c r="E3776" s="14"/>
      <c r="F3776" s="18"/>
      <c r="G3776" s="19"/>
      <c r="H3776" s="19"/>
    </row>
    <row r="3777" spans="1:8" s="3" customFormat="1" ht="12.75" customHeight="1">
      <c r="A3777" s="6"/>
      <c r="C3777" s="9"/>
      <c r="D3777" s="18"/>
      <c r="E3777" s="14"/>
      <c r="F3777" s="18"/>
      <c r="G3777" s="19"/>
      <c r="H3777" s="19"/>
    </row>
    <row r="3778" spans="1:8" s="3" customFormat="1" ht="12.75" customHeight="1">
      <c r="A3778" s="6"/>
      <c r="C3778" s="9"/>
      <c r="D3778" s="18"/>
      <c r="E3778" s="14"/>
      <c r="F3778" s="18"/>
      <c r="G3778" s="19"/>
      <c r="H3778" s="19"/>
    </row>
    <row r="3779" spans="1:8" s="3" customFormat="1" ht="12.75" customHeight="1">
      <c r="A3779" s="6"/>
      <c r="C3779" s="9"/>
      <c r="D3779" s="18"/>
      <c r="E3779" s="14"/>
      <c r="F3779" s="18"/>
      <c r="G3779" s="19"/>
      <c r="H3779" s="19"/>
    </row>
    <row r="3780" spans="1:8" s="3" customFormat="1" ht="12.75" customHeight="1">
      <c r="A3780" s="6"/>
      <c r="C3780" s="9"/>
      <c r="D3780" s="18"/>
      <c r="E3780" s="14"/>
      <c r="F3780" s="18"/>
      <c r="G3780" s="19"/>
      <c r="H3780" s="19"/>
    </row>
    <row r="3781" spans="1:8" s="3" customFormat="1" ht="12.75" customHeight="1">
      <c r="A3781" s="6"/>
      <c r="C3781" s="9"/>
      <c r="D3781" s="18"/>
      <c r="E3781" s="14"/>
      <c r="F3781" s="18"/>
      <c r="G3781" s="19"/>
      <c r="H3781" s="19"/>
    </row>
    <row r="3782" spans="1:8" s="3" customFormat="1" ht="12.75" customHeight="1">
      <c r="A3782" s="6"/>
      <c r="C3782" s="9"/>
      <c r="D3782" s="18"/>
      <c r="E3782" s="14"/>
      <c r="F3782" s="18"/>
      <c r="G3782" s="19"/>
      <c r="H3782" s="19"/>
    </row>
    <row r="3783" spans="1:8" s="3" customFormat="1" ht="12.75" customHeight="1">
      <c r="A3783" s="6"/>
      <c r="C3783" s="9"/>
      <c r="D3783" s="18"/>
      <c r="E3783" s="14"/>
      <c r="F3783" s="18"/>
      <c r="G3783" s="19"/>
      <c r="H3783" s="19"/>
    </row>
    <row r="3784" spans="1:8" s="3" customFormat="1" ht="12.75" customHeight="1">
      <c r="A3784" s="6"/>
      <c r="C3784" s="9"/>
      <c r="D3784" s="18"/>
      <c r="E3784" s="14"/>
      <c r="F3784" s="18"/>
      <c r="G3784" s="19"/>
      <c r="H3784" s="19"/>
    </row>
    <row r="3785" spans="1:8" s="3" customFormat="1" ht="12.75" customHeight="1">
      <c r="A3785" s="6"/>
      <c r="C3785" s="9"/>
      <c r="D3785" s="18"/>
      <c r="E3785" s="14"/>
      <c r="F3785" s="18"/>
      <c r="G3785" s="19"/>
      <c r="H3785" s="19"/>
    </row>
    <row r="3786" spans="1:8" s="3" customFormat="1" ht="12.75" customHeight="1">
      <c r="A3786" s="6"/>
      <c r="C3786" s="9"/>
      <c r="D3786" s="18"/>
      <c r="E3786" s="14"/>
      <c r="F3786" s="18"/>
      <c r="G3786" s="19"/>
      <c r="H3786" s="19"/>
    </row>
    <row r="3787" spans="1:8" s="3" customFormat="1" ht="12.75" customHeight="1">
      <c r="A3787" s="6"/>
      <c r="C3787" s="9"/>
      <c r="D3787" s="18"/>
      <c r="E3787" s="14"/>
      <c r="F3787" s="18"/>
      <c r="G3787" s="19"/>
      <c r="H3787" s="19"/>
    </row>
    <row r="3788" spans="1:8" s="3" customFormat="1" ht="12.75" customHeight="1">
      <c r="A3788" s="6"/>
      <c r="C3788" s="9"/>
      <c r="D3788" s="18"/>
      <c r="E3788" s="14"/>
      <c r="F3788" s="18"/>
      <c r="G3788" s="19"/>
      <c r="H3788" s="19"/>
    </row>
    <row r="3789" spans="1:8" s="3" customFormat="1" ht="12.75" customHeight="1">
      <c r="A3789" s="6"/>
      <c r="C3789" s="9"/>
      <c r="D3789" s="18"/>
      <c r="E3789" s="14"/>
      <c r="F3789" s="18"/>
      <c r="G3789" s="19"/>
      <c r="H3789" s="19"/>
    </row>
    <row r="3790" spans="1:8" s="3" customFormat="1" ht="12.75" customHeight="1">
      <c r="A3790" s="6"/>
      <c r="C3790" s="9"/>
      <c r="D3790" s="18"/>
      <c r="E3790" s="14"/>
      <c r="F3790" s="18"/>
      <c r="G3790" s="19"/>
      <c r="H3790" s="19"/>
    </row>
    <row r="3791" spans="1:8" s="3" customFormat="1" ht="12.75" customHeight="1">
      <c r="A3791" s="6"/>
      <c r="C3791" s="9"/>
      <c r="D3791" s="18"/>
      <c r="E3791" s="14"/>
      <c r="F3791" s="18"/>
      <c r="G3791" s="19"/>
      <c r="H3791" s="19"/>
    </row>
    <row r="3792" spans="1:8" s="3" customFormat="1" ht="12.75" customHeight="1">
      <c r="A3792" s="6"/>
      <c r="C3792" s="9"/>
      <c r="D3792" s="18"/>
      <c r="E3792" s="14"/>
      <c r="F3792" s="18"/>
      <c r="G3792" s="19"/>
      <c r="H3792" s="19"/>
    </row>
    <row r="3793" spans="1:8" s="3" customFormat="1" ht="12.75" customHeight="1">
      <c r="A3793" s="6"/>
      <c r="C3793" s="9"/>
      <c r="D3793" s="18"/>
      <c r="E3793" s="14"/>
      <c r="F3793" s="18"/>
      <c r="G3793" s="19"/>
      <c r="H3793" s="19"/>
    </row>
    <row r="3794" spans="1:8" s="3" customFormat="1" ht="12.75" customHeight="1">
      <c r="A3794" s="6"/>
      <c r="C3794" s="9"/>
      <c r="D3794" s="18"/>
      <c r="E3794" s="14"/>
      <c r="F3794" s="18"/>
      <c r="G3794" s="19"/>
      <c r="H3794" s="19"/>
    </row>
    <row r="3795" spans="1:8" s="3" customFormat="1" ht="12.75" customHeight="1">
      <c r="A3795" s="6"/>
      <c r="C3795" s="9"/>
      <c r="D3795" s="18"/>
      <c r="E3795" s="14"/>
      <c r="F3795" s="18"/>
      <c r="G3795" s="19"/>
      <c r="H3795" s="19"/>
    </row>
    <row r="3796" spans="1:8" s="3" customFormat="1" ht="12.75" customHeight="1">
      <c r="A3796" s="6"/>
      <c r="C3796" s="9"/>
      <c r="D3796" s="18"/>
      <c r="E3796" s="14"/>
      <c r="F3796" s="18"/>
      <c r="G3796" s="19"/>
      <c r="H3796" s="19"/>
    </row>
    <row r="3797" spans="1:8" s="3" customFormat="1" ht="12.75" customHeight="1">
      <c r="A3797" s="6"/>
      <c r="C3797" s="9"/>
      <c r="D3797" s="18"/>
      <c r="E3797" s="14"/>
      <c r="F3797" s="18"/>
      <c r="G3797" s="19"/>
      <c r="H3797" s="19"/>
    </row>
    <row r="3798" spans="1:8" s="3" customFormat="1" ht="12.75" customHeight="1">
      <c r="A3798" s="6"/>
      <c r="C3798" s="9"/>
      <c r="D3798" s="18"/>
      <c r="E3798" s="14"/>
      <c r="F3798" s="18"/>
      <c r="G3798" s="19"/>
      <c r="H3798" s="19"/>
    </row>
    <row r="3799" spans="1:8" s="3" customFormat="1" ht="12.75" customHeight="1">
      <c r="A3799" s="6"/>
      <c r="C3799" s="9"/>
      <c r="D3799" s="18"/>
      <c r="E3799" s="14"/>
      <c r="F3799" s="18"/>
      <c r="G3799" s="19"/>
      <c r="H3799" s="19"/>
    </row>
    <row r="3800" spans="1:8" s="3" customFormat="1" ht="12.75" customHeight="1">
      <c r="A3800" s="6"/>
      <c r="C3800" s="9"/>
      <c r="D3800" s="18"/>
      <c r="E3800" s="14"/>
      <c r="F3800" s="18"/>
      <c r="G3800" s="19"/>
      <c r="H3800" s="19"/>
    </row>
    <row r="3801" spans="1:8" s="3" customFormat="1" ht="12.75" customHeight="1">
      <c r="A3801" s="6"/>
      <c r="C3801" s="9"/>
      <c r="D3801" s="18"/>
      <c r="E3801" s="14"/>
      <c r="F3801" s="18"/>
      <c r="G3801" s="19"/>
      <c r="H3801" s="19"/>
    </row>
    <row r="3802" spans="1:8" s="3" customFormat="1" ht="12.75" customHeight="1">
      <c r="A3802" s="6"/>
      <c r="C3802" s="9"/>
      <c r="D3802" s="18"/>
      <c r="E3802" s="14"/>
      <c r="F3802" s="18"/>
      <c r="G3802" s="19"/>
      <c r="H3802" s="19"/>
    </row>
    <row r="3803" spans="1:8" s="3" customFormat="1" ht="12.75" customHeight="1">
      <c r="A3803" s="6"/>
      <c r="C3803" s="9"/>
      <c r="D3803" s="18"/>
      <c r="E3803" s="14"/>
      <c r="F3803" s="18"/>
      <c r="G3803" s="19"/>
      <c r="H3803" s="19"/>
    </row>
    <row r="3804" spans="1:8" s="3" customFormat="1" ht="12.75" customHeight="1">
      <c r="A3804" s="6"/>
      <c r="C3804" s="9"/>
      <c r="D3804" s="18"/>
      <c r="E3804" s="14"/>
      <c r="F3804" s="18"/>
      <c r="G3804" s="19"/>
      <c r="H3804" s="19"/>
    </row>
    <row r="3805" spans="1:8" s="3" customFormat="1" ht="12.75" customHeight="1">
      <c r="A3805" s="6"/>
      <c r="C3805" s="9"/>
      <c r="D3805" s="18"/>
      <c r="E3805" s="14"/>
      <c r="F3805" s="18"/>
      <c r="G3805" s="19"/>
      <c r="H3805" s="19"/>
    </row>
    <row r="3806" spans="1:8" s="3" customFormat="1" ht="12.75" customHeight="1">
      <c r="A3806" s="6"/>
      <c r="C3806" s="9"/>
      <c r="D3806" s="18"/>
      <c r="E3806" s="14"/>
      <c r="F3806" s="18"/>
      <c r="G3806" s="19"/>
      <c r="H3806" s="19"/>
    </row>
    <row r="3807" spans="1:8" s="3" customFormat="1" ht="12.75" customHeight="1">
      <c r="A3807" s="6"/>
      <c r="C3807" s="9"/>
      <c r="D3807" s="18"/>
      <c r="E3807" s="14"/>
      <c r="F3807" s="18"/>
      <c r="G3807" s="19"/>
      <c r="H3807" s="19"/>
    </row>
    <row r="3808" spans="1:8" s="3" customFormat="1" ht="12.75" customHeight="1">
      <c r="A3808" s="6"/>
      <c r="C3808" s="9"/>
      <c r="D3808" s="18"/>
      <c r="E3808" s="14"/>
      <c r="F3808" s="18"/>
      <c r="G3808" s="19"/>
      <c r="H3808" s="19"/>
    </row>
    <row r="3809" spans="1:8" s="3" customFormat="1" ht="12.75" customHeight="1">
      <c r="A3809" s="6"/>
      <c r="C3809" s="9"/>
      <c r="D3809" s="18"/>
      <c r="E3809" s="14"/>
      <c r="F3809" s="18"/>
      <c r="G3809" s="19"/>
      <c r="H3809" s="19"/>
    </row>
    <row r="3810" spans="1:8" s="3" customFormat="1" ht="12.75" customHeight="1">
      <c r="A3810" s="6"/>
      <c r="C3810" s="9"/>
      <c r="D3810" s="18"/>
      <c r="E3810" s="14"/>
      <c r="F3810" s="18"/>
      <c r="G3810" s="19"/>
      <c r="H3810" s="19"/>
    </row>
    <row r="3811" spans="1:8" s="3" customFormat="1" ht="12.75" customHeight="1">
      <c r="A3811" s="6"/>
      <c r="C3811" s="9"/>
      <c r="D3811" s="18"/>
      <c r="E3811" s="14"/>
      <c r="F3811" s="18"/>
      <c r="G3811" s="19"/>
      <c r="H3811" s="19"/>
    </row>
    <row r="3812" spans="1:8" s="3" customFormat="1" ht="12.75" customHeight="1">
      <c r="A3812" s="6"/>
      <c r="C3812" s="9"/>
      <c r="D3812" s="18"/>
      <c r="E3812" s="14"/>
      <c r="F3812" s="18"/>
      <c r="G3812" s="19"/>
      <c r="H3812" s="19"/>
    </row>
    <row r="3813" spans="1:8" s="3" customFormat="1" ht="12.75" customHeight="1">
      <c r="A3813" s="6"/>
      <c r="C3813" s="9"/>
      <c r="D3813" s="18"/>
      <c r="E3813" s="14"/>
      <c r="F3813" s="18"/>
      <c r="G3813" s="19"/>
      <c r="H3813" s="19"/>
    </row>
    <row r="3814" spans="1:8" s="3" customFormat="1" ht="12.75" customHeight="1">
      <c r="A3814" s="6"/>
      <c r="C3814" s="9"/>
      <c r="D3814" s="18"/>
      <c r="E3814" s="14"/>
      <c r="F3814" s="18"/>
      <c r="G3814" s="19"/>
      <c r="H3814" s="19"/>
    </row>
    <row r="3815" spans="1:8" s="3" customFormat="1" ht="12.75" customHeight="1">
      <c r="A3815" s="6"/>
      <c r="C3815" s="9"/>
      <c r="D3815" s="18"/>
      <c r="E3815" s="14"/>
      <c r="F3815" s="18"/>
      <c r="G3815" s="19"/>
      <c r="H3815" s="19"/>
    </row>
    <row r="3816" spans="1:8" s="3" customFormat="1" ht="12.75" customHeight="1">
      <c r="A3816" s="6"/>
      <c r="C3816" s="9"/>
      <c r="D3816" s="18"/>
      <c r="E3816" s="14"/>
      <c r="F3816" s="18"/>
      <c r="G3816" s="19"/>
      <c r="H3816" s="19"/>
    </row>
    <row r="3817" spans="1:8" s="3" customFormat="1" ht="12.75" customHeight="1">
      <c r="A3817" s="6"/>
      <c r="C3817" s="9"/>
      <c r="D3817" s="18"/>
      <c r="E3817" s="14"/>
      <c r="F3817" s="18"/>
      <c r="G3817" s="19"/>
      <c r="H3817" s="19"/>
    </row>
    <row r="3818" spans="1:8" s="3" customFormat="1" ht="12.75" customHeight="1">
      <c r="A3818" s="6"/>
      <c r="C3818" s="9"/>
      <c r="D3818" s="18"/>
      <c r="E3818" s="14"/>
      <c r="F3818" s="18"/>
      <c r="G3818" s="19"/>
      <c r="H3818" s="19"/>
    </row>
    <row r="3819" spans="1:8" s="3" customFormat="1" ht="12.75" customHeight="1">
      <c r="A3819" s="6"/>
      <c r="C3819" s="9"/>
      <c r="D3819" s="18"/>
      <c r="E3819" s="14"/>
      <c r="F3819" s="18"/>
      <c r="G3819" s="19"/>
      <c r="H3819" s="19"/>
    </row>
    <row r="3820" spans="1:8" s="3" customFormat="1" ht="12.75" customHeight="1">
      <c r="A3820" s="6"/>
      <c r="C3820" s="9"/>
      <c r="D3820" s="18"/>
      <c r="E3820" s="14"/>
      <c r="F3820" s="18"/>
      <c r="G3820" s="19"/>
      <c r="H3820" s="19"/>
    </row>
    <row r="3821" spans="1:8" s="3" customFormat="1" ht="12.75" customHeight="1">
      <c r="A3821" s="6"/>
      <c r="C3821" s="9"/>
      <c r="D3821" s="18"/>
      <c r="E3821" s="14"/>
      <c r="F3821" s="18"/>
      <c r="G3821" s="19"/>
      <c r="H3821" s="19"/>
    </row>
    <row r="3822" spans="1:8" s="3" customFormat="1" ht="12.75" customHeight="1">
      <c r="A3822" s="6"/>
      <c r="C3822" s="9"/>
      <c r="D3822" s="18"/>
      <c r="E3822" s="14"/>
      <c r="F3822" s="18"/>
      <c r="G3822" s="19"/>
      <c r="H3822" s="19"/>
    </row>
    <row r="3823" spans="1:8" s="3" customFormat="1" ht="12.75" customHeight="1">
      <c r="A3823" s="6"/>
      <c r="C3823" s="9"/>
      <c r="D3823" s="18"/>
      <c r="E3823" s="14"/>
      <c r="F3823" s="18"/>
      <c r="G3823" s="19"/>
      <c r="H3823" s="19"/>
    </row>
    <row r="3824" spans="1:8" s="3" customFormat="1" ht="12.75" customHeight="1">
      <c r="A3824" s="6"/>
      <c r="C3824" s="9"/>
      <c r="D3824" s="18"/>
      <c r="E3824" s="14"/>
      <c r="F3824" s="18"/>
      <c r="G3824" s="19"/>
      <c r="H3824" s="19"/>
    </row>
    <row r="3825" spans="1:8" s="3" customFormat="1" ht="12.75" customHeight="1">
      <c r="A3825" s="6"/>
      <c r="C3825" s="9"/>
      <c r="D3825" s="18"/>
      <c r="E3825" s="14"/>
      <c r="F3825" s="18"/>
      <c r="G3825" s="19"/>
      <c r="H3825" s="19"/>
    </row>
    <row r="3826" spans="1:8" s="3" customFormat="1" ht="12.75" customHeight="1">
      <c r="A3826" s="6"/>
      <c r="C3826" s="9"/>
      <c r="D3826" s="18"/>
      <c r="E3826" s="14"/>
      <c r="F3826" s="18"/>
      <c r="G3826" s="19"/>
      <c r="H3826" s="19"/>
    </row>
    <row r="3827" spans="1:8" s="3" customFormat="1" ht="12.75" customHeight="1">
      <c r="A3827" s="6"/>
      <c r="C3827" s="9"/>
      <c r="D3827" s="18"/>
      <c r="E3827" s="14"/>
      <c r="F3827" s="18"/>
      <c r="G3827" s="19"/>
      <c r="H3827" s="19"/>
    </row>
    <row r="3828" spans="1:8" s="3" customFormat="1" ht="12.75" customHeight="1">
      <c r="A3828" s="6"/>
      <c r="C3828" s="9"/>
      <c r="D3828" s="18"/>
      <c r="E3828" s="14"/>
      <c r="F3828" s="18"/>
      <c r="G3828" s="19"/>
      <c r="H3828" s="19"/>
    </row>
    <row r="3829" spans="1:8" s="3" customFormat="1" ht="12.75" customHeight="1">
      <c r="A3829" s="6"/>
      <c r="C3829" s="9"/>
      <c r="D3829" s="18"/>
      <c r="E3829" s="14"/>
      <c r="F3829" s="18"/>
      <c r="G3829" s="19"/>
      <c r="H3829" s="19"/>
    </row>
    <row r="3830" spans="1:8" s="3" customFormat="1" ht="12.75" customHeight="1">
      <c r="A3830" s="6"/>
      <c r="C3830" s="9"/>
      <c r="D3830" s="18"/>
      <c r="E3830" s="14"/>
      <c r="F3830" s="18"/>
      <c r="G3830" s="19"/>
      <c r="H3830" s="19"/>
    </row>
    <row r="3831" spans="1:8" s="3" customFormat="1" ht="12.75" customHeight="1">
      <c r="A3831" s="6"/>
      <c r="C3831" s="9"/>
      <c r="D3831" s="18"/>
      <c r="E3831" s="14"/>
      <c r="F3831" s="18"/>
      <c r="G3831" s="19"/>
      <c r="H3831" s="19"/>
    </row>
    <row r="3832" spans="1:8" s="3" customFormat="1" ht="12.75" customHeight="1">
      <c r="A3832" s="6"/>
      <c r="C3832" s="9"/>
      <c r="D3832" s="18"/>
      <c r="E3832" s="14"/>
      <c r="F3832" s="18"/>
      <c r="G3832" s="19"/>
      <c r="H3832" s="19"/>
    </row>
    <row r="3833" spans="1:8" s="3" customFormat="1" ht="12.75" customHeight="1">
      <c r="A3833" s="6"/>
      <c r="C3833" s="9"/>
      <c r="D3833" s="18"/>
      <c r="E3833" s="14"/>
      <c r="F3833" s="18"/>
      <c r="G3833" s="19"/>
      <c r="H3833" s="19"/>
    </row>
    <row r="3834" spans="1:8" s="3" customFormat="1" ht="12.75" customHeight="1">
      <c r="A3834" s="6"/>
      <c r="C3834" s="9"/>
      <c r="D3834" s="18"/>
      <c r="E3834" s="14"/>
      <c r="F3834" s="18"/>
      <c r="G3834" s="19"/>
      <c r="H3834" s="19"/>
    </row>
    <row r="3835" spans="1:8" s="3" customFormat="1" ht="12.75" customHeight="1">
      <c r="A3835" s="6"/>
      <c r="C3835" s="9"/>
      <c r="D3835" s="18"/>
      <c r="E3835" s="14"/>
      <c r="F3835" s="18"/>
      <c r="G3835" s="19"/>
      <c r="H3835" s="19"/>
    </row>
    <row r="3836" spans="1:8" s="3" customFormat="1" ht="12.75" customHeight="1">
      <c r="A3836" s="6"/>
      <c r="C3836" s="9"/>
      <c r="D3836" s="18"/>
      <c r="E3836" s="14"/>
      <c r="F3836" s="18"/>
      <c r="G3836" s="19"/>
      <c r="H3836" s="19"/>
    </row>
    <row r="3837" spans="1:8" s="3" customFormat="1" ht="12.75" customHeight="1">
      <c r="A3837" s="6"/>
      <c r="C3837" s="9"/>
      <c r="D3837" s="18"/>
      <c r="E3837" s="14"/>
      <c r="F3837" s="18"/>
      <c r="G3837" s="19"/>
      <c r="H3837" s="19"/>
    </row>
    <row r="3838" spans="1:8" s="3" customFormat="1" ht="12.75" customHeight="1">
      <c r="A3838" s="6"/>
      <c r="C3838" s="9"/>
      <c r="D3838" s="18"/>
      <c r="E3838" s="14"/>
      <c r="F3838" s="18"/>
      <c r="G3838" s="19"/>
      <c r="H3838" s="19"/>
    </row>
    <row r="3839" spans="1:8" s="3" customFormat="1" ht="12.75" customHeight="1">
      <c r="A3839" s="6"/>
      <c r="C3839" s="9"/>
      <c r="D3839" s="18"/>
      <c r="E3839" s="14"/>
      <c r="F3839" s="18"/>
      <c r="G3839" s="19"/>
      <c r="H3839" s="19"/>
    </row>
    <row r="3840" spans="1:8" s="3" customFormat="1" ht="12.75" customHeight="1">
      <c r="A3840" s="6"/>
      <c r="C3840" s="9"/>
      <c r="D3840" s="18"/>
      <c r="E3840" s="14"/>
      <c r="F3840" s="18"/>
      <c r="G3840" s="19"/>
      <c r="H3840" s="19"/>
    </row>
    <row r="3841" spans="1:8" s="3" customFormat="1" ht="12.75" customHeight="1">
      <c r="A3841" s="6"/>
      <c r="C3841" s="9"/>
      <c r="D3841" s="18"/>
      <c r="E3841" s="14"/>
      <c r="F3841" s="18"/>
      <c r="G3841" s="19"/>
      <c r="H3841" s="19"/>
    </row>
    <row r="3842" spans="1:8" s="3" customFormat="1" ht="12.75" customHeight="1">
      <c r="A3842" s="6"/>
      <c r="C3842" s="9"/>
      <c r="D3842" s="18"/>
      <c r="E3842" s="14"/>
      <c r="F3842" s="18"/>
      <c r="G3842" s="19"/>
      <c r="H3842" s="19"/>
    </row>
    <row r="3843" spans="1:8" s="3" customFormat="1" ht="12.75" customHeight="1">
      <c r="A3843" s="6"/>
      <c r="C3843" s="9"/>
      <c r="D3843" s="18"/>
      <c r="E3843" s="14"/>
      <c r="F3843" s="18"/>
      <c r="G3843" s="19"/>
      <c r="H3843" s="19"/>
    </row>
    <row r="3844" spans="1:8" s="3" customFormat="1" ht="12.75" customHeight="1">
      <c r="A3844" s="6"/>
      <c r="C3844" s="9"/>
      <c r="D3844" s="18"/>
      <c r="E3844" s="14"/>
      <c r="F3844" s="18"/>
      <c r="G3844" s="19"/>
      <c r="H3844" s="19"/>
    </row>
    <row r="3845" spans="1:8" s="3" customFormat="1" ht="12.75" customHeight="1">
      <c r="A3845" s="6"/>
      <c r="C3845" s="9"/>
      <c r="D3845" s="18"/>
      <c r="E3845" s="14"/>
      <c r="F3845" s="18"/>
      <c r="G3845" s="19"/>
      <c r="H3845" s="19"/>
    </row>
    <row r="3846" spans="1:8" s="3" customFormat="1" ht="12.75" customHeight="1">
      <c r="A3846" s="6"/>
      <c r="C3846" s="9"/>
      <c r="D3846" s="18"/>
      <c r="E3846" s="14"/>
      <c r="F3846" s="18"/>
      <c r="G3846" s="19"/>
      <c r="H3846" s="19"/>
    </row>
    <row r="3847" spans="1:8" s="3" customFormat="1" ht="12.75" customHeight="1">
      <c r="A3847" s="6"/>
      <c r="C3847" s="9"/>
      <c r="D3847" s="18"/>
      <c r="E3847" s="14"/>
      <c r="F3847" s="18"/>
      <c r="G3847" s="19"/>
      <c r="H3847" s="19"/>
    </row>
    <row r="3848" spans="1:8" s="3" customFormat="1" ht="12.75" customHeight="1">
      <c r="A3848" s="6"/>
      <c r="C3848" s="9"/>
      <c r="D3848" s="18"/>
      <c r="E3848" s="14"/>
      <c r="F3848" s="18"/>
      <c r="G3848" s="19"/>
      <c r="H3848" s="19"/>
    </row>
    <row r="3849" spans="1:8" s="3" customFormat="1" ht="12.75" customHeight="1">
      <c r="A3849" s="6"/>
      <c r="C3849" s="9"/>
      <c r="D3849" s="18"/>
      <c r="E3849" s="14"/>
      <c r="F3849" s="18"/>
      <c r="G3849" s="19"/>
      <c r="H3849" s="19"/>
    </row>
    <row r="3850" spans="1:8" s="3" customFormat="1" ht="12.75" customHeight="1">
      <c r="A3850" s="6"/>
      <c r="C3850" s="9"/>
      <c r="D3850" s="18"/>
      <c r="E3850" s="14"/>
      <c r="F3850" s="18"/>
      <c r="G3850" s="19"/>
      <c r="H3850" s="19"/>
    </row>
    <row r="3851" spans="1:8" s="3" customFormat="1" ht="12.75" customHeight="1">
      <c r="A3851" s="6"/>
      <c r="C3851" s="9"/>
      <c r="D3851" s="18"/>
      <c r="E3851" s="14"/>
      <c r="F3851" s="18"/>
      <c r="G3851" s="19"/>
      <c r="H3851" s="19"/>
    </row>
    <row r="3852" spans="1:8" s="3" customFormat="1" ht="12.75" customHeight="1">
      <c r="A3852" s="6"/>
      <c r="C3852" s="9"/>
      <c r="D3852" s="18"/>
      <c r="E3852" s="14"/>
      <c r="F3852" s="18"/>
      <c r="G3852" s="19"/>
      <c r="H3852" s="19"/>
    </row>
    <row r="3853" spans="1:8" s="3" customFormat="1" ht="12.75" customHeight="1">
      <c r="A3853" s="6"/>
      <c r="C3853" s="9"/>
      <c r="D3853" s="18"/>
      <c r="E3853" s="14"/>
      <c r="F3853" s="18"/>
      <c r="G3853" s="19"/>
      <c r="H3853" s="19"/>
    </row>
    <row r="3854" spans="1:8" s="3" customFormat="1" ht="12.75" customHeight="1">
      <c r="A3854" s="6"/>
      <c r="C3854" s="9"/>
      <c r="D3854" s="18"/>
      <c r="E3854" s="14"/>
      <c r="F3854" s="18"/>
      <c r="G3854" s="19"/>
      <c r="H3854" s="19"/>
    </row>
    <row r="3855" spans="1:8" s="3" customFormat="1" ht="12.75" customHeight="1">
      <c r="A3855" s="6"/>
      <c r="C3855" s="9"/>
      <c r="D3855" s="18"/>
      <c r="E3855" s="14"/>
      <c r="F3855" s="18"/>
      <c r="G3855" s="19"/>
      <c r="H3855" s="19"/>
    </row>
    <row r="3856" spans="1:8" s="3" customFormat="1" ht="12.75" customHeight="1">
      <c r="A3856" s="6"/>
      <c r="C3856" s="9"/>
      <c r="D3856" s="18"/>
      <c r="E3856" s="14"/>
      <c r="F3856" s="18"/>
      <c r="G3856" s="19"/>
      <c r="H3856" s="19"/>
    </row>
    <row r="3857" spans="1:8" s="3" customFormat="1" ht="12.75" customHeight="1">
      <c r="A3857" s="6"/>
      <c r="C3857" s="9"/>
      <c r="D3857" s="18"/>
      <c r="E3857" s="14"/>
      <c r="F3857" s="18"/>
      <c r="G3857" s="19"/>
      <c r="H3857" s="19"/>
    </row>
    <row r="3858" spans="1:8" s="3" customFormat="1" ht="12.75" customHeight="1">
      <c r="A3858" s="6"/>
      <c r="C3858" s="9"/>
      <c r="D3858" s="18"/>
      <c r="E3858" s="14"/>
      <c r="F3858" s="18"/>
      <c r="G3858" s="19"/>
      <c r="H3858" s="19"/>
    </row>
    <row r="3859" spans="1:8" s="3" customFormat="1" ht="12.75" customHeight="1">
      <c r="A3859" s="6"/>
      <c r="C3859" s="9"/>
      <c r="D3859" s="18"/>
      <c r="E3859" s="14"/>
      <c r="F3859" s="18"/>
      <c r="G3859" s="19"/>
      <c r="H3859" s="19"/>
    </row>
    <row r="3860" spans="1:8" s="3" customFormat="1" ht="12.75" customHeight="1">
      <c r="A3860" s="6"/>
      <c r="C3860" s="9"/>
      <c r="D3860" s="18"/>
      <c r="E3860" s="14"/>
      <c r="F3860" s="18"/>
      <c r="G3860" s="19"/>
      <c r="H3860" s="19"/>
    </row>
    <row r="3861" spans="1:8" s="3" customFormat="1" ht="12.75" customHeight="1">
      <c r="A3861" s="6"/>
      <c r="C3861" s="9"/>
      <c r="D3861" s="18"/>
      <c r="E3861" s="14"/>
      <c r="F3861" s="18"/>
      <c r="G3861" s="19"/>
      <c r="H3861" s="19"/>
    </row>
    <row r="3862" spans="1:8" s="3" customFormat="1" ht="12.75" customHeight="1">
      <c r="A3862" s="6"/>
      <c r="C3862" s="9"/>
      <c r="D3862" s="18"/>
      <c r="E3862" s="14"/>
      <c r="F3862" s="18"/>
      <c r="G3862" s="19"/>
      <c r="H3862" s="19"/>
    </row>
    <row r="3863" spans="1:8" s="3" customFormat="1" ht="12.75" customHeight="1">
      <c r="A3863" s="6"/>
      <c r="C3863" s="9"/>
      <c r="D3863" s="18"/>
      <c r="E3863" s="14"/>
      <c r="F3863" s="18"/>
      <c r="G3863" s="19"/>
      <c r="H3863" s="19"/>
    </row>
    <row r="3864" spans="1:8" s="3" customFormat="1" ht="12.75" customHeight="1">
      <c r="A3864" s="6"/>
      <c r="C3864" s="9"/>
      <c r="D3864" s="18"/>
      <c r="E3864" s="14"/>
      <c r="F3864" s="18"/>
      <c r="G3864" s="19"/>
      <c r="H3864" s="19"/>
    </row>
    <row r="3865" spans="1:8" s="3" customFormat="1" ht="12.75" customHeight="1">
      <c r="A3865" s="6"/>
      <c r="C3865" s="9"/>
      <c r="D3865" s="18"/>
      <c r="E3865" s="14"/>
      <c r="F3865" s="18"/>
      <c r="G3865" s="19"/>
      <c r="H3865" s="19"/>
    </row>
    <row r="3866" spans="1:8" s="3" customFormat="1" ht="12.75" customHeight="1">
      <c r="A3866" s="6"/>
      <c r="C3866" s="9"/>
      <c r="D3866" s="18"/>
      <c r="E3866" s="14"/>
      <c r="F3866" s="18"/>
      <c r="G3866" s="19"/>
      <c r="H3866" s="19"/>
    </row>
    <row r="3867" spans="1:8" s="3" customFormat="1" ht="12.75" customHeight="1">
      <c r="A3867" s="6"/>
      <c r="C3867" s="9"/>
      <c r="D3867" s="18"/>
      <c r="E3867" s="14"/>
      <c r="F3867" s="18"/>
      <c r="G3867" s="19"/>
      <c r="H3867" s="19"/>
    </row>
    <row r="3868" spans="1:8" s="3" customFormat="1" ht="12.75" customHeight="1">
      <c r="A3868" s="6"/>
      <c r="C3868" s="9"/>
      <c r="D3868" s="18"/>
      <c r="E3868" s="14"/>
      <c r="F3868" s="18"/>
      <c r="G3868" s="19"/>
      <c r="H3868" s="19"/>
    </row>
    <row r="3869" spans="1:8" s="3" customFormat="1" ht="12.75" customHeight="1">
      <c r="A3869" s="6"/>
      <c r="C3869" s="9"/>
      <c r="D3869" s="18"/>
      <c r="E3869" s="14"/>
      <c r="F3869" s="18"/>
      <c r="G3869" s="19"/>
      <c r="H3869" s="19"/>
    </row>
    <row r="3870" spans="1:8" s="3" customFormat="1" ht="12.75" customHeight="1">
      <c r="A3870" s="6"/>
      <c r="C3870" s="9"/>
      <c r="D3870" s="18"/>
      <c r="E3870" s="14"/>
      <c r="F3870" s="18"/>
      <c r="G3870" s="19"/>
      <c r="H3870" s="19"/>
    </row>
    <row r="3871" spans="1:8" s="3" customFormat="1" ht="12.75" customHeight="1">
      <c r="A3871" s="6"/>
      <c r="C3871" s="9"/>
      <c r="D3871" s="18"/>
      <c r="E3871" s="14"/>
      <c r="F3871" s="18"/>
      <c r="G3871" s="19"/>
      <c r="H3871" s="19"/>
    </row>
    <row r="3872" spans="1:8" s="3" customFormat="1" ht="12.75" customHeight="1">
      <c r="A3872" s="6"/>
      <c r="C3872" s="9"/>
      <c r="D3872" s="18"/>
      <c r="E3872" s="14"/>
      <c r="F3872" s="18"/>
      <c r="G3872" s="19"/>
      <c r="H3872" s="19"/>
    </row>
    <row r="3873" spans="1:8" s="3" customFormat="1" ht="12.75" customHeight="1">
      <c r="A3873" s="6"/>
      <c r="C3873" s="9"/>
      <c r="D3873" s="18"/>
      <c r="E3873" s="14"/>
      <c r="F3873" s="18"/>
      <c r="G3873" s="19"/>
      <c r="H3873" s="19"/>
    </row>
    <row r="3874" spans="1:8" s="3" customFormat="1" ht="12.75" customHeight="1">
      <c r="A3874" s="6"/>
      <c r="C3874" s="9"/>
      <c r="D3874" s="18"/>
      <c r="E3874" s="14"/>
      <c r="F3874" s="18"/>
      <c r="G3874" s="19"/>
      <c r="H3874" s="19"/>
    </row>
    <row r="3875" spans="1:8" s="3" customFormat="1" ht="12.75" customHeight="1">
      <c r="A3875" s="6"/>
      <c r="C3875" s="9"/>
      <c r="D3875" s="18"/>
      <c r="E3875" s="14"/>
      <c r="F3875" s="18"/>
      <c r="G3875" s="19"/>
      <c r="H3875" s="19"/>
    </row>
    <row r="3876" spans="1:8" s="3" customFormat="1" ht="12.75" customHeight="1">
      <c r="A3876" s="6"/>
      <c r="C3876" s="9"/>
      <c r="D3876" s="18"/>
      <c r="E3876" s="14"/>
      <c r="F3876" s="18"/>
      <c r="G3876" s="19"/>
      <c r="H3876" s="19"/>
    </row>
    <row r="3877" spans="1:8" s="3" customFormat="1" ht="12.75" customHeight="1">
      <c r="A3877" s="6"/>
      <c r="C3877" s="9"/>
      <c r="D3877" s="18"/>
      <c r="E3877" s="14"/>
      <c r="F3877" s="18"/>
      <c r="G3877" s="19"/>
      <c r="H3877" s="19"/>
    </row>
    <row r="3878" spans="1:8" s="3" customFormat="1" ht="12.75" customHeight="1">
      <c r="A3878" s="6"/>
      <c r="C3878" s="9"/>
      <c r="D3878" s="18"/>
      <c r="E3878" s="14"/>
      <c r="F3878" s="18"/>
      <c r="G3878" s="19"/>
      <c r="H3878" s="19"/>
    </row>
    <row r="3879" spans="1:8" s="3" customFormat="1" ht="12.75" customHeight="1">
      <c r="A3879" s="6"/>
      <c r="C3879" s="9"/>
      <c r="D3879" s="18"/>
      <c r="E3879" s="14"/>
      <c r="F3879" s="18"/>
      <c r="G3879" s="19"/>
      <c r="H3879" s="19"/>
    </row>
    <row r="3880" spans="1:8" s="3" customFormat="1" ht="12.75" customHeight="1">
      <c r="A3880" s="6"/>
      <c r="C3880" s="9"/>
      <c r="D3880" s="18"/>
      <c r="E3880" s="14"/>
      <c r="F3880" s="18"/>
      <c r="G3880" s="19"/>
      <c r="H3880" s="19"/>
    </row>
    <row r="3881" spans="1:8" s="3" customFormat="1" ht="12.75" customHeight="1">
      <c r="A3881" s="6"/>
      <c r="C3881" s="9"/>
      <c r="D3881" s="18"/>
      <c r="E3881" s="14"/>
      <c r="F3881" s="18"/>
      <c r="G3881" s="19"/>
      <c r="H3881" s="19"/>
    </row>
    <row r="3882" spans="1:8" s="3" customFormat="1" ht="12.75" customHeight="1">
      <c r="A3882" s="6"/>
      <c r="C3882" s="9"/>
      <c r="D3882" s="18"/>
      <c r="E3882" s="14"/>
      <c r="F3882" s="18"/>
      <c r="G3882" s="19"/>
      <c r="H3882" s="19"/>
    </row>
    <row r="3883" spans="1:8" s="3" customFormat="1" ht="12.75" customHeight="1">
      <c r="A3883" s="6"/>
      <c r="C3883" s="9"/>
      <c r="D3883" s="18"/>
      <c r="E3883" s="14"/>
      <c r="F3883" s="18"/>
      <c r="G3883" s="19"/>
      <c r="H3883" s="19"/>
    </row>
    <row r="3884" spans="1:8" s="3" customFormat="1" ht="12.75" customHeight="1">
      <c r="A3884" s="6"/>
      <c r="C3884" s="9"/>
      <c r="D3884" s="18"/>
      <c r="E3884" s="14"/>
      <c r="F3884" s="18"/>
      <c r="G3884" s="19"/>
      <c r="H3884" s="19"/>
    </row>
    <row r="3885" spans="1:8" s="3" customFormat="1" ht="12.75" customHeight="1">
      <c r="A3885" s="6"/>
      <c r="C3885" s="9"/>
      <c r="D3885" s="18"/>
      <c r="E3885" s="14"/>
      <c r="F3885" s="18"/>
      <c r="G3885" s="19"/>
      <c r="H3885" s="19"/>
    </row>
    <row r="3886" spans="1:8" s="3" customFormat="1" ht="12.75" customHeight="1">
      <c r="A3886" s="6"/>
      <c r="C3886" s="9"/>
      <c r="D3886" s="18"/>
      <c r="E3886" s="14"/>
      <c r="F3886" s="18"/>
      <c r="G3886" s="19"/>
      <c r="H3886" s="19"/>
    </row>
    <row r="3887" spans="1:8" s="3" customFormat="1" ht="12.75" customHeight="1">
      <c r="A3887" s="6"/>
      <c r="C3887" s="9"/>
      <c r="D3887" s="18"/>
      <c r="E3887" s="14"/>
      <c r="F3887" s="18"/>
      <c r="G3887" s="19"/>
      <c r="H3887" s="19"/>
    </row>
    <row r="3888" spans="1:8" s="3" customFormat="1" ht="12.75" customHeight="1">
      <c r="A3888" s="6"/>
      <c r="C3888" s="9"/>
      <c r="D3888" s="18"/>
      <c r="E3888" s="14"/>
      <c r="F3888" s="18"/>
      <c r="G3888" s="19"/>
      <c r="H3888" s="19"/>
    </row>
    <row r="3889" spans="1:8" s="3" customFormat="1" ht="12.75" customHeight="1">
      <c r="A3889" s="6"/>
      <c r="C3889" s="9"/>
      <c r="D3889" s="18"/>
      <c r="E3889" s="14"/>
      <c r="F3889" s="18"/>
      <c r="G3889" s="19"/>
      <c r="H3889" s="19"/>
    </row>
    <row r="3890" spans="1:8" s="3" customFormat="1" ht="12.75" customHeight="1">
      <c r="A3890" s="6"/>
      <c r="C3890" s="9"/>
      <c r="D3890" s="18"/>
      <c r="E3890" s="14"/>
      <c r="F3890" s="18"/>
      <c r="G3890" s="19"/>
      <c r="H3890" s="19"/>
    </row>
    <row r="3891" spans="1:8" s="3" customFormat="1" ht="12.75" customHeight="1">
      <c r="A3891" s="6"/>
      <c r="C3891" s="9"/>
      <c r="D3891" s="18"/>
      <c r="E3891" s="14"/>
      <c r="F3891" s="18"/>
      <c r="G3891" s="19"/>
      <c r="H3891" s="19"/>
    </row>
    <row r="3892" spans="1:8" s="3" customFormat="1" ht="12.75" customHeight="1">
      <c r="A3892" s="6"/>
      <c r="C3892" s="9"/>
      <c r="D3892" s="18"/>
      <c r="E3892" s="14"/>
      <c r="F3892" s="18"/>
      <c r="G3892" s="19"/>
      <c r="H3892" s="19"/>
    </row>
    <row r="3893" spans="1:8" s="3" customFormat="1" ht="12.75" customHeight="1">
      <c r="A3893" s="6"/>
      <c r="C3893" s="9"/>
      <c r="D3893" s="18"/>
      <c r="E3893" s="14"/>
      <c r="F3893" s="18"/>
      <c r="G3893" s="19"/>
      <c r="H3893" s="19"/>
    </row>
    <row r="3894" spans="1:8" s="3" customFormat="1" ht="12.75" customHeight="1">
      <c r="A3894" s="6"/>
      <c r="C3894" s="9"/>
      <c r="D3894" s="18"/>
      <c r="E3894" s="14"/>
      <c r="F3894" s="18"/>
      <c r="G3894" s="19"/>
      <c r="H3894" s="19"/>
    </row>
    <row r="3895" spans="1:8" s="3" customFormat="1" ht="12.75" customHeight="1">
      <c r="A3895" s="6"/>
      <c r="C3895" s="9"/>
      <c r="D3895" s="18"/>
      <c r="E3895" s="14"/>
      <c r="F3895" s="18"/>
      <c r="G3895" s="19"/>
      <c r="H3895" s="19"/>
    </row>
    <row r="3896" spans="1:8" s="3" customFormat="1" ht="12.75" customHeight="1">
      <c r="A3896" s="6"/>
      <c r="C3896" s="9"/>
      <c r="D3896" s="18"/>
      <c r="E3896" s="14"/>
      <c r="F3896" s="18"/>
      <c r="G3896" s="19"/>
      <c r="H3896" s="19"/>
    </row>
    <row r="3897" spans="1:8" s="3" customFormat="1" ht="12.75" customHeight="1">
      <c r="A3897" s="6"/>
      <c r="C3897" s="9"/>
      <c r="D3897" s="18"/>
      <c r="E3897" s="14"/>
      <c r="F3897" s="18"/>
      <c r="G3897" s="19"/>
      <c r="H3897" s="19"/>
    </row>
    <row r="3898" spans="1:8" s="3" customFormat="1" ht="12.75" customHeight="1">
      <c r="A3898" s="6"/>
      <c r="C3898" s="9"/>
      <c r="D3898" s="18"/>
      <c r="E3898" s="14"/>
      <c r="F3898" s="18"/>
      <c r="G3898" s="19"/>
      <c r="H3898" s="19"/>
    </row>
    <row r="3899" spans="1:8" s="3" customFormat="1" ht="12.75" customHeight="1">
      <c r="A3899" s="6"/>
      <c r="C3899" s="9"/>
      <c r="D3899" s="18"/>
      <c r="E3899" s="14"/>
      <c r="F3899" s="18"/>
      <c r="G3899" s="19"/>
      <c r="H3899" s="19"/>
    </row>
    <row r="3900" spans="1:8" s="3" customFormat="1" ht="12.75" customHeight="1">
      <c r="A3900" s="6"/>
      <c r="C3900" s="9"/>
      <c r="D3900" s="18"/>
      <c r="E3900" s="14"/>
      <c r="F3900" s="18"/>
      <c r="G3900" s="19"/>
      <c r="H3900" s="19"/>
    </row>
    <row r="3901" spans="1:8" s="3" customFormat="1" ht="12.75" customHeight="1">
      <c r="A3901" s="6"/>
      <c r="C3901" s="9"/>
      <c r="D3901" s="18"/>
      <c r="E3901" s="14"/>
      <c r="F3901" s="18"/>
      <c r="G3901" s="19"/>
      <c r="H3901" s="19"/>
    </row>
  </sheetData>
  <sheetProtection algorithmName="SHA-512" hashValue="LaarcULtW4+FMEJNGUyswstZXa6YO2YEJNR8d3SByty15uPQDNc+MD9e9I6ujb3b2e4+LjQyWCqF/eG7fFqrYg==" saltValue="GQm5fx3IB6tzz43N3F9Vjw==" spinCount="100000" sheet="1" objects="1" scenarios="1"/>
  <mergeCells count="15">
    <mergeCell ref="E3:G5"/>
    <mergeCell ref="E22:F22"/>
    <mergeCell ref="D40:G40"/>
    <mergeCell ref="D41:N41"/>
    <mergeCell ref="D42:N42"/>
    <mergeCell ref="D43:N43"/>
    <mergeCell ref="D49:G49"/>
    <mergeCell ref="D50:G50"/>
    <mergeCell ref="D51:G51"/>
    <mergeCell ref="D52:G52"/>
    <mergeCell ref="D44:N44"/>
    <mergeCell ref="D45:N45"/>
    <mergeCell ref="D46:N46"/>
    <mergeCell ref="D47:N47"/>
    <mergeCell ref="D48:N48"/>
  </mergeCells>
  <pageMargins left="0.59055118110236227" right="0.74803149606299213" top="0.98425196850393704" bottom="0.98425196850393704" header="0" footer="0"/>
  <pageSetup paperSize="9" scale="99" orientation="portrait" horizontalDpi="300" verticalDpi="300" r:id="rId1"/>
  <headerFooter alignWithMargins="0">
    <oddHeader>&amp;L&amp;8PZI&amp;C&amp;8Krožišče Šentjur na R3-681/4006 
v km 20.130 in R3-7233 v km 0.000&amp;R&amp;8Št. projekta  307/2018</oddHeader>
    <oddFooter>&amp;C&amp;8Projektiva NVG d.o.o.&amp;R&amp;8Stran &amp;P od &amp;N</oddFooter>
  </headerFooter>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A17D-A552-4013-980D-70D9F345B050}">
  <dimension ref="A2:WVN31"/>
  <sheetViews>
    <sheetView view="pageBreakPreview" topLeftCell="A10" zoomScale="110" zoomScaleNormal="120" zoomScaleSheetLayoutView="110" workbookViewId="0">
      <selection activeCell="F17" sqref="F17"/>
    </sheetView>
  </sheetViews>
  <sheetFormatPr defaultColWidth="0" defaultRowHeight="14.4"/>
  <cols>
    <col min="1" max="1" width="7.6640625" style="303" customWidth="1"/>
    <col min="2" max="2" width="10.6640625" style="303" customWidth="1"/>
    <col min="3" max="3" width="35.6640625" style="223" customWidth="1"/>
    <col min="4" max="4" width="9.88671875" style="224" bestFit="1" customWidth="1"/>
    <col min="5" max="5" width="12.6640625" style="224" customWidth="1"/>
    <col min="6" max="6" width="15.6640625" style="225" customWidth="1"/>
    <col min="7" max="7" width="0" style="226" hidden="1"/>
    <col min="8" max="256" width="9.109375" style="226" hidden="1"/>
    <col min="257" max="257" width="7.6640625" style="226" customWidth="1"/>
    <col min="258" max="258" width="10.6640625" style="226" customWidth="1"/>
    <col min="259" max="259" width="35.6640625" style="226" customWidth="1"/>
    <col min="260" max="260" width="9.88671875" style="226" bestFit="1" customWidth="1"/>
    <col min="261" max="261" width="12.6640625" style="226" customWidth="1"/>
    <col min="262" max="262" width="15.6640625" style="226" customWidth="1"/>
    <col min="263" max="512" width="9.109375" style="226" hidden="1"/>
    <col min="513" max="513" width="7.6640625" style="226" customWidth="1"/>
    <col min="514" max="514" width="10.6640625" style="226" customWidth="1"/>
    <col min="515" max="515" width="35.6640625" style="226" customWidth="1"/>
    <col min="516" max="516" width="9.88671875" style="226" bestFit="1" customWidth="1"/>
    <col min="517" max="517" width="12.6640625" style="226" customWidth="1"/>
    <col min="518" max="518" width="15.6640625" style="226" customWidth="1"/>
    <col min="519" max="768" width="9.109375" style="226" hidden="1"/>
    <col min="769" max="769" width="7.6640625" style="226" customWidth="1"/>
    <col min="770" max="770" width="10.6640625" style="226" customWidth="1"/>
    <col min="771" max="771" width="35.6640625" style="226" customWidth="1"/>
    <col min="772" max="772" width="9.88671875" style="226" bestFit="1" customWidth="1"/>
    <col min="773" max="773" width="12.6640625" style="226" customWidth="1"/>
    <col min="774" max="774" width="15.6640625" style="226" customWidth="1"/>
    <col min="775" max="1024" width="9.109375" style="226" hidden="1"/>
    <col min="1025" max="1025" width="7.6640625" style="226" customWidth="1"/>
    <col min="1026" max="1026" width="10.6640625" style="226" customWidth="1"/>
    <col min="1027" max="1027" width="35.6640625" style="226" customWidth="1"/>
    <col min="1028" max="1028" width="9.88671875" style="226" bestFit="1" customWidth="1"/>
    <col min="1029" max="1029" width="12.6640625" style="226" customWidth="1"/>
    <col min="1030" max="1030" width="15.6640625" style="226" customWidth="1"/>
    <col min="1031" max="1280" width="9.109375" style="226" hidden="1"/>
    <col min="1281" max="1281" width="7.6640625" style="226" customWidth="1"/>
    <col min="1282" max="1282" width="10.6640625" style="226" customWidth="1"/>
    <col min="1283" max="1283" width="35.6640625" style="226" customWidth="1"/>
    <col min="1284" max="1284" width="9.88671875" style="226" bestFit="1" customWidth="1"/>
    <col min="1285" max="1285" width="12.6640625" style="226" customWidth="1"/>
    <col min="1286" max="1286" width="15.6640625" style="226" customWidth="1"/>
    <col min="1287" max="1536" width="9.109375" style="226" hidden="1"/>
    <col min="1537" max="1537" width="7.6640625" style="226" customWidth="1"/>
    <col min="1538" max="1538" width="10.6640625" style="226" customWidth="1"/>
    <col min="1539" max="1539" width="35.6640625" style="226" customWidth="1"/>
    <col min="1540" max="1540" width="9.88671875" style="226" bestFit="1" customWidth="1"/>
    <col min="1541" max="1541" width="12.6640625" style="226" customWidth="1"/>
    <col min="1542" max="1542" width="15.6640625" style="226" customWidth="1"/>
    <col min="1543" max="1792" width="9.109375" style="226" hidden="1"/>
    <col min="1793" max="1793" width="7.6640625" style="226" customWidth="1"/>
    <col min="1794" max="1794" width="10.6640625" style="226" customWidth="1"/>
    <col min="1795" max="1795" width="35.6640625" style="226" customWidth="1"/>
    <col min="1796" max="1796" width="9.88671875" style="226" bestFit="1" customWidth="1"/>
    <col min="1797" max="1797" width="12.6640625" style="226" customWidth="1"/>
    <col min="1798" max="1798" width="15.6640625" style="226" customWidth="1"/>
    <col min="1799" max="2048" width="9.109375" style="226" hidden="1"/>
    <col min="2049" max="2049" width="7.6640625" style="226" customWidth="1"/>
    <col min="2050" max="2050" width="10.6640625" style="226" customWidth="1"/>
    <col min="2051" max="2051" width="35.6640625" style="226" customWidth="1"/>
    <col min="2052" max="2052" width="9.88671875" style="226" bestFit="1" customWidth="1"/>
    <col min="2053" max="2053" width="12.6640625" style="226" customWidth="1"/>
    <col min="2054" max="2054" width="15.6640625" style="226" customWidth="1"/>
    <col min="2055" max="2304" width="9.109375" style="226" hidden="1"/>
    <col min="2305" max="2305" width="7.6640625" style="226" customWidth="1"/>
    <col min="2306" max="2306" width="10.6640625" style="226" customWidth="1"/>
    <col min="2307" max="2307" width="35.6640625" style="226" customWidth="1"/>
    <col min="2308" max="2308" width="9.88671875" style="226" bestFit="1" customWidth="1"/>
    <col min="2309" max="2309" width="12.6640625" style="226" customWidth="1"/>
    <col min="2310" max="2310" width="15.6640625" style="226" customWidth="1"/>
    <col min="2311" max="2560" width="9.109375" style="226" hidden="1"/>
    <col min="2561" max="2561" width="7.6640625" style="226" customWidth="1"/>
    <col min="2562" max="2562" width="10.6640625" style="226" customWidth="1"/>
    <col min="2563" max="2563" width="35.6640625" style="226" customWidth="1"/>
    <col min="2564" max="2564" width="9.88671875" style="226" bestFit="1" customWidth="1"/>
    <col min="2565" max="2565" width="12.6640625" style="226" customWidth="1"/>
    <col min="2566" max="2566" width="15.6640625" style="226" customWidth="1"/>
    <col min="2567" max="2816" width="9.109375" style="226" hidden="1"/>
    <col min="2817" max="2817" width="7.6640625" style="226" customWidth="1"/>
    <col min="2818" max="2818" width="10.6640625" style="226" customWidth="1"/>
    <col min="2819" max="2819" width="35.6640625" style="226" customWidth="1"/>
    <col min="2820" max="2820" width="9.88671875" style="226" bestFit="1" customWidth="1"/>
    <col min="2821" max="2821" width="12.6640625" style="226" customWidth="1"/>
    <col min="2822" max="2822" width="15.6640625" style="226" customWidth="1"/>
    <col min="2823" max="3072" width="9.109375" style="226" hidden="1"/>
    <col min="3073" max="3073" width="7.6640625" style="226" customWidth="1"/>
    <col min="3074" max="3074" width="10.6640625" style="226" customWidth="1"/>
    <col min="3075" max="3075" width="35.6640625" style="226" customWidth="1"/>
    <col min="3076" max="3076" width="9.88671875" style="226" bestFit="1" customWidth="1"/>
    <col min="3077" max="3077" width="12.6640625" style="226" customWidth="1"/>
    <col min="3078" max="3078" width="15.6640625" style="226" customWidth="1"/>
    <col min="3079" max="3328" width="9.109375" style="226" hidden="1"/>
    <col min="3329" max="3329" width="7.6640625" style="226" customWidth="1"/>
    <col min="3330" max="3330" width="10.6640625" style="226" customWidth="1"/>
    <col min="3331" max="3331" width="35.6640625" style="226" customWidth="1"/>
    <col min="3332" max="3332" width="9.88671875" style="226" bestFit="1" customWidth="1"/>
    <col min="3333" max="3333" width="12.6640625" style="226" customWidth="1"/>
    <col min="3334" max="3334" width="15.6640625" style="226" customWidth="1"/>
    <col min="3335" max="3584" width="9.109375" style="226" hidden="1"/>
    <col min="3585" max="3585" width="7.6640625" style="226" customWidth="1"/>
    <col min="3586" max="3586" width="10.6640625" style="226" customWidth="1"/>
    <col min="3587" max="3587" width="35.6640625" style="226" customWidth="1"/>
    <col min="3588" max="3588" width="9.88671875" style="226" bestFit="1" customWidth="1"/>
    <col min="3589" max="3589" width="12.6640625" style="226" customWidth="1"/>
    <col min="3590" max="3590" width="15.6640625" style="226" customWidth="1"/>
    <col min="3591" max="3840" width="9.109375" style="226" hidden="1"/>
    <col min="3841" max="3841" width="7.6640625" style="226" customWidth="1"/>
    <col min="3842" max="3842" width="10.6640625" style="226" customWidth="1"/>
    <col min="3843" max="3843" width="35.6640625" style="226" customWidth="1"/>
    <col min="3844" max="3844" width="9.88671875" style="226" bestFit="1" customWidth="1"/>
    <col min="3845" max="3845" width="12.6640625" style="226" customWidth="1"/>
    <col min="3846" max="3846" width="15.6640625" style="226" customWidth="1"/>
    <col min="3847" max="4096" width="9.109375" style="226" hidden="1"/>
    <col min="4097" max="4097" width="7.6640625" style="226" customWidth="1"/>
    <col min="4098" max="4098" width="10.6640625" style="226" customWidth="1"/>
    <col min="4099" max="4099" width="35.6640625" style="226" customWidth="1"/>
    <col min="4100" max="4100" width="9.88671875" style="226" bestFit="1" customWidth="1"/>
    <col min="4101" max="4101" width="12.6640625" style="226" customWidth="1"/>
    <col min="4102" max="4102" width="15.6640625" style="226" customWidth="1"/>
    <col min="4103" max="4352" width="9.109375" style="226" hidden="1"/>
    <col min="4353" max="4353" width="7.6640625" style="226" customWidth="1"/>
    <col min="4354" max="4354" width="10.6640625" style="226" customWidth="1"/>
    <col min="4355" max="4355" width="35.6640625" style="226" customWidth="1"/>
    <col min="4356" max="4356" width="9.88671875" style="226" bestFit="1" customWidth="1"/>
    <col min="4357" max="4357" width="12.6640625" style="226" customWidth="1"/>
    <col min="4358" max="4358" width="15.6640625" style="226" customWidth="1"/>
    <col min="4359" max="4608" width="9.109375" style="226" hidden="1"/>
    <col min="4609" max="4609" width="7.6640625" style="226" customWidth="1"/>
    <col min="4610" max="4610" width="10.6640625" style="226" customWidth="1"/>
    <col min="4611" max="4611" width="35.6640625" style="226" customWidth="1"/>
    <col min="4612" max="4612" width="9.88671875" style="226" bestFit="1" customWidth="1"/>
    <col min="4613" max="4613" width="12.6640625" style="226" customWidth="1"/>
    <col min="4614" max="4614" width="15.6640625" style="226" customWidth="1"/>
    <col min="4615" max="4864" width="9.109375" style="226" hidden="1"/>
    <col min="4865" max="4865" width="7.6640625" style="226" customWidth="1"/>
    <col min="4866" max="4866" width="10.6640625" style="226" customWidth="1"/>
    <col min="4867" max="4867" width="35.6640625" style="226" customWidth="1"/>
    <col min="4868" max="4868" width="9.88671875" style="226" bestFit="1" customWidth="1"/>
    <col min="4869" max="4869" width="12.6640625" style="226" customWidth="1"/>
    <col min="4870" max="4870" width="15.6640625" style="226" customWidth="1"/>
    <col min="4871" max="5120" width="9.109375" style="226" hidden="1"/>
    <col min="5121" max="5121" width="7.6640625" style="226" customWidth="1"/>
    <col min="5122" max="5122" width="10.6640625" style="226" customWidth="1"/>
    <col min="5123" max="5123" width="35.6640625" style="226" customWidth="1"/>
    <col min="5124" max="5124" width="9.88671875" style="226" bestFit="1" customWidth="1"/>
    <col min="5125" max="5125" width="12.6640625" style="226" customWidth="1"/>
    <col min="5126" max="5126" width="15.6640625" style="226" customWidth="1"/>
    <col min="5127" max="5376" width="9.109375" style="226" hidden="1"/>
    <col min="5377" max="5377" width="7.6640625" style="226" customWidth="1"/>
    <col min="5378" max="5378" width="10.6640625" style="226" customWidth="1"/>
    <col min="5379" max="5379" width="35.6640625" style="226" customWidth="1"/>
    <col min="5380" max="5380" width="9.88671875" style="226" bestFit="1" customWidth="1"/>
    <col min="5381" max="5381" width="12.6640625" style="226" customWidth="1"/>
    <col min="5382" max="5382" width="15.6640625" style="226" customWidth="1"/>
    <col min="5383" max="5632" width="9.109375" style="226" hidden="1"/>
    <col min="5633" max="5633" width="7.6640625" style="226" customWidth="1"/>
    <col min="5634" max="5634" width="10.6640625" style="226" customWidth="1"/>
    <col min="5635" max="5635" width="35.6640625" style="226" customWidth="1"/>
    <col min="5636" max="5636" width="9.88671875" style="226" bestFit="1" customWidth="1"/>
    <col min="5637" max="5637" width="12.6640625" style="226" customWidth="1"/>
    <col min="5638" max="5638" width="15.6640625" style="226" customWidth="1"/>
    <col min="5639" max="5888" width="9.109375" style="226" hidden="1"/>
    <col min="5889" max="5889" width="7.6640625" style="226" customWidth="1"/>
    <col min="5890" max="5890" width="10.6640625" style="226" customWidth="1"/>
    <col min="5891" max="5891" width="35.6640625" style="226" customWidth="1"/>
    <col min="5892" max="5892" width="9.88671875" style="226" bestFit="1" customWidth="1"/>
    <col min="5893" max="5893" width="12.6640625" style="226" customWidth="1"/>
    <col min="5894" max="5894" width="15.6640625" style="226" customWidth="1"/>
    <col min="5895" max="6144" width="9.109375" style="226" hidden="1"/>
    <col min="6145" max="6145" width="7.6640625" style="226" customWidth="1"/>
    <col min="6146" max="6146" width="10.6640625" style="226" customWidth="1"/>
    <col min="6147" max="6147" width="35.6640625" style="226" customWidth="1"/>
    <col min="6148" max="6148" width="9.88671875" style="226" bestFit="1" customWidth="1"/>
    <col min="6149" max="6149" width="12.6640625" style="226" customWidth="1"/>
    <col min="6150" max="6150" width="15.6640625" style="226" customWidth="1"/>
    <col min="6151" max="6400" width="9.109375" style="226" hidden="1"/>
    <col min="6401" max="6401" width="7.6640625" style="226" customWidth="1"/>
    <col min="6402" max="6402" width="10.6640625" style="226" customWidth="1"/>
    <col min="6403" max="6403" width="35.6640625" style="226" customWidth="1"/>
    <col min="6404" max="6404" width="9.88671875" style="226" bestFit="1" customWidth="1"/>
    <col min="6405" max="6405" width="12.6640625" style="226" customWidth="1"/>
    <col min="6406" max="6406" width="15.6640625" style="226" customWidth="1"/>
    <col min="6407" max="6656" width="9.109375" style="226" hidden="1"/>
    <col min="6657" max="6657" width="7.6640625" style="226" customWidth="1"/>
    <col min="6658" max="6658" width="10.6640625" style="226" customWidth="1"/>
    <col min="6659" max="6659" width="35.6640625" style="226" customWidth="1"/>
    <col min="6660" max="6660" width="9.88671875" style="226" bestFit="1" customWidth="1"/>
    <col min="6661" max="6661" width="12.6640625" style="226" customWidth="1"/>
    <col min="6662" max="6662" width="15.6640625" style="226" customWidth="1"/>
    <col min="6663" max="6912" width="9.109375" style="226" hidden="1"/>
    <col min="6913" max="6913" width="7.6640625" style="226" customWidth="1"/>
    <col min="6914" max="6914" width="10.6640625" style="226" customWidth="1"/>
    <col min="6915" max="6915" width="35.6640625" style="226" customWidth="1"/>
    <col min="6916" max="6916" width="9.88671875" style="226" bestFit="1" customWidth="1"/>
    <col min="6917" max="6917" width="12.6640625" style="226" customWidth="1"/>
    <col min="6918" max="6918" width="15.6640625" style="226" customWidth="1"/>
    <col min="6919" max="7168" width="9.109375" style="226" hidden="1"/>
    <col min="7169" max="7169" width="7.6640625" style="226" customWidth="1"/>
    <col min="7170" max="7170" width="10.6640625" style="226" customWidth="1"/>
    <col min="7171" max="7171" width="35.6640625" style="226" customWidth="1"/>
    <col min="7172" max="7172" width="9.88671875" style="226" bestFit="1" customWidth="1"/>
    <col min="7173" max="7173" width="12.6640625" style="226" customWidth="1"/>
    <col min="7174" max="7174" width="15.6640625" style="226" customWidth="1"/>
    <col min="7175" max="7424" width="9.109375" style="226" hidden="1"/>
    <col min="7425" max="7425" width="7.6640625" style="226" customWidth="1"/>
    <col min="7426" max="7426" width="10.6640625" style="226" customWidth="1"/>
    <col min="7427" max="7427" width="35.6640625" style="226" customWidth="1"/>
    <col min="7428" max="7428" width="9.88671875" style="226" bestFit="1" customWidth="1"/>
    <col min="7429" max="7429" width="12.6640625" style="226" customWidth="1"/>
    <col min="7430" max="7430" width="15.6640625" style="226" customWidth="1"/>
    <col min="7431" max="7680" width="9.109375" style="226" hidden="1"/>
    <col min="7681" max="7681" width="7.6640625" style="226" customWidth="1"/>
    <col min="7682" max="7682" width="10.6640625" style="226" customWidth="1"/>
    <col min="7683" max="7683" width="35.6640625" style="226" customWidth="1"/>
    <col min="7684" max="7684" width="9.88671875" style="226" bestFit="1" customWidth="1"/>
    <col min="7685" max="7685" width="12.6640625" style="226" customWidth="1"/>
    <col min="7686" max="7686" width="15.6640625" style="226" customWidth="1"/>
    <col min="7687" max="7936" width="9.109375" style="226" hidden="1"/>
    <col min="7937" max="7937" width="7.6640625" style="226" customWidth="1"/>
    <col min="7938" max="7938" width="10.6640625" style="226" customWidth="1"/>
    <col min="7939" max="7939" width="35.6640625" style="226" customWidth="1"/>
    <col min="7940" max="7940" width="9.88671875" style="226" bestFit="1" customWidth="1"/>
    <col min="7941" max="7941" width="12.6640625" style="226" customWidth="1"/>
    <col min="7942" max="7942" width="15.6640625" style="226" customWidth="1"/>
    <col min="7943" max="8192" width="9.109375" style="226" hidden="1"/>
    <col min="8193" max="8193" width="7.6640625" style="226" customWidth="1"/>
    <col min="8194" max="8194" width="10.6640625" style="226" customWidth="1"/>
    <col min="8195" max="8195" width="35.6640625" style="226" customWidth="1"/>
    <col min="8196" max="8196" width="9.88671875" style="226" bestFit="1" customWidth="1"/>
    <col min="8197" max="8197" width="12.6640625" style="226" customWidth="1"/>
    <col min="8198" max="8198" width="15.6640625" style="226" customWidth="1"/>
    <col min="8199" max="8448" width="9.109375" style="226" hidden="1"/>
    <col min="8449" max="8449" width="7.6640625" style="226" customWidth="1"/>
    <col min="8450" max="8450" width="10.6640625" style="226" customWidth="1"/>
    <col min="8451" max="8451" width="35.6640625" style="226" customWidth="1"/>
    <col min="8452" max="8452" width="9.88671875" style="226" bestFit="1" customWidth="1"/>
    <col min="8453" max="8453" width="12.6640625" style="226" customWidth="1"/>
    <col min="8454" max="8454" width="15.6640625" style="226" customWidth="1"/>
    <col min="8455" max="8704" width="9.109375" style="226" hidden="1"/>
    <col min="8705" max="8705" width="7.6640625" style="226" customWidth="1"/>
    <col min="8706" max="8706" width="10.6640625" style="226" customWidth="1"/>
    <col min="8707" max="8707" width="35.6640625" style="226" customWidth="1"/>
    <col min="8708" max="8708" width="9.88671875" style="226" bestFit="1" customWidth="1"/>
    <col min="8709" max="8709" width="12.6640625" style="226" customWidth="1"/>
    <col min="8710" max="8710" width="15.6640625" style="226" customWidth="1"/>
    <col min="8711" max="8960" width="9.109375" style="226" hidden="1"/>
    <col min="8961" max="8961" width="7.6640625" style="226" customWidth="1"/>
    <col min="8962" max="8962" width="10.6640625" style="226" customWidth="1"/>
    <col min="8963" max="8963" width="35.6640625" style="226" customWidth="1"/>
    <col min="8964" max="8964" width="9.88671875" style="226" bestFit="1" customWidth="1"/>
    <col min="8965" max="8965" width="12.6640625" style="226" customWidth="1"/>
    <col min="8966" max="8966" width="15.6640625" style="226" customWidth="1"/>
    <col min="8967" max="9216" width="9.109375" style="226" hidden="1"/>
    <col min="9217" max="9217" width="7.6640625" style="226" customWidth="1"/>
    <col min="9218" max="9218" width="10.6640625" style="226" customWidth="1"/>
    <col min="9219" max="9219" width="35.6640625" style="226" customWidth="1"/>
    <col min="9220" max="9220" width="9.88671875" style="226" bestFit="1" customWidth="1"/>
    <col min="9221" max="9221" width="12.6640625" style="226" customWidth="1"/>
    <col min="9222" max="9222" width="15.6640625" style="226" customWidth="1"/>
    <col min="9223" max="9472" width="9.109375" style="226" hidden="1"/>
    <col min="9473" max="9473" width="7.6640625" style="226" customWidth="1"/>
    <col min="9474" max="9474" width="10.6640625" style="226" customWidth="1"/>
    <col min="9475" max="9475" width="35.6640625" style="226" customWidth="1"/>
    <col min="9476" max="9476" width="9.88671875" style="226" bestFit="1" customWidth="1"/>
    <col min="9477" max="9477" width="12.6640625" style="226" customWidth="1"/>
    <col min="9478" max="9478" width="15.6640625" style="226" customWidth="1"/>
    <col min="9479" max="9728" width="9.109375" style="226" hidden="1"/>
    <col min="9729" max="9729" width="7.6640625" style="226" customWidth="1"/>
    <col min="9730" max="9730" width="10.6640625" style="226" customWidth="1"/>
    <col min="9731" max="9731" width="35.6640625" style="226" customWidth="1"/>
    <col min="9732" max="9732" width="9.88671875" style="226" bestFit="1" customWidth="1"/>
    <col min="9733" max="9733" width="12.6640625" style="226" customWidth="1"/>
    <col min="9734" max="9734" width="15.6640625" style="226" customWidth="1"/>
    <col min="9735" max="9984" width="9.109375" style="226" hidden="1"/>
    <col min="9985" max="9985" width="7.6640625" style="226" customWidth="1"/>
    <col min="9986" max="9986" width="10.6640625" style="226" customWidth="1"/>
    <col min="9987" max="9987" width="35.6640625" style="226" customWidth="1"/>
    <col min="9988" max="9988" width="9.88671875" style="226" bestFit="1" customWidth="1"/>
    <col min="9989" max="9989" width="12.6640625" style="226" customWidth="1"/>
    <col min="9990" max="9990" width="15.6640625" style="226" customWidth="1"/>
    <col min="9991" max="10240" width="9.109375" style="226" hidden="1"/>
    <col min="10241" max="10241" width="7.6640625" style="226" customWidth="1"/>
    <col min="10242" max="10242" width="10.6640625" style="226" customWidth="1"/>
    <col min="10243" max="10243" width="35.6640625" style="226" customWidth="1"/>
    <col min="10244" max="10244" width="9.88671875" style="226" bestFit="1" customWidth="1"/>
    <col min="10245" max="10245" width="12.6640625" style="226" customWidth="1"/>
    <col min="10246" max="10246" width="15.6640625" style="226" customWidth="1"/>
    <col min="10247" max="10496" width="9.109375" style="226" hidden="1"/>
    <col min="10497" max="10497" width="7.6640625" style="226" customWidth="1"/>
    <col min="10498" max="10498" width="10.6640625" style="226" customWidth="1"/>
    <col min="10499" max="10499" width="35.6640625" style="226" customWidth="1"/>
    <col min="10500" max="10500" width="9.88671875" style="226" bestFit="1" customWidth="1"/>
    <col min="10501" max="10501" width="12.6640625" style="226" customWidth="1"/>
    <col min="10502" max="10502" width="15.6640625" style="226" customWidth="1"/>
    <col min="10503" max="10752" width="9.109375" style="226" hidden="1"/>
    <col min="10753" max="10753" width="7.6640625" style="226" customWidth="1"/>
    <col min="10754" max="10754" width="10.6640625" style="226" customWidth="1"/>
    <col min="10755" max="10755" width="35.6640625" style="226" customWidth="1"/>
    <col min="10756" max="10756" width="9.88671875" style="226" bestFit="1" customWidth="1"/>
    <col min="10757" max="10757" width="12.6640625" style="226" customWidth="1"/>
    <col min="10758" max="10758" width="15.6640625" style="226" customWidth="1"/>
    <col min="10759" max="11008" width="9.109375" style="226" hidden="1"/>
    <col min="11009" max="11009" width="7.6640625" style="226" customWidth="1"/>
    <col min="11010" max="11010" width="10.6640625" style="226" customWidth="1"/>
    <col min="11011" max="11011" width="35.6640625" style="226" customWidth="1"/>
    <col min="11012" max="11012" width="9.88671875" style="226" bestFit="1" customWidth="1"/>
    <col min="11013" max="11013" width="12.6640625" style="226" customWidth="1"/>
    <col min="11014" max="11014" width="15.6640625" style="226" customWidth="1"/>
    <col min="11015" max="11264" width="9.109375" style="226" hidden="1"/>
    <col min="11265" max="11265" width="7.6640625" style="226" customWidth="1"/>
    <col min="11266" max="11266" width="10.6640625" style="226" customWidth="1"/>
    <col min="11267" max="11267" width="35.6640625" style="226" customWidth="1"/>
    <col min="11268" max="11268" width="9.88671875" style="226" bestFit="1" customWidth="1"/>
    <col min="11269" max="11269" width="12.6640625" style="226" customWidth="1"/>
    <col min="11270" max="11270" width="15.6640625" style="226" customWidth="1"/>
    <col min="11271" max="11520" width="9.109375" style="226" hidden="1"/>
    <col min="11521" max="11521" width="7.6640625" style="226" customWidth="1"/>
    <col min="11522" max="11522" width="10.6640625" style="226" customWidth="1"/>
    <col min="11523" max="11523" width="35.6640625" style="226" customWidth="1"/>
    <col min="11524" max="11524" width="9.88671875" style="226" bestFit="1" customWidth="1"/>
    <col min="11525" max="11525" width="12.6640625" style="226" customWidth="1"/>
    <col min="11526" max="11526" width="15.6640625" style="226" customWidth="1"/>
    <col min="11527" max="11776" width="9.109375" style="226" hidden="1"/>
    <col min="11777" max="11777" width="7.6640625" style="226" customWidth="1"/>
    <col min="11778" max="11778" width="10.6640625" style="226" customWidth="1"/>
    <col min="11779" max="11779" width="35.6640625" style="226" customWidth="1"/>
    <col min="11780" max="11780" width="9.88671875" style="226" bestFit="1" customWidth="1"/>
    <col min="11781" max="11781" width="12.6640625" style="226" customWidth="1"/>
    <col min="11782" max="11782" width="15.6640625" style="226" customWidth="1"/>
    <col min="11783" max="12032" width="9.109375" style="226" hidden="1"/>
    <col min="12033" max="12033" width="7.6640625" style="226" customWidth="1"/>
    <col min="12034" max="12034" width="10.6640625" style="226" customWidth="1"/>
    <col min="12035" max="12035" width="35.6640625" style="226" customWidth="1"/>
    <col min="12036" max="12036" width="9.88671875" style="226" bestFit="1" customWidth="1"/>
    <col min="12037" max="12037" width="12.6640625" style="226" customWidth="1"/>
    <col min="12038" max="12038" width="15.6640625" style="226" customWidth="1"/>
    <col min="12039" max="12288" width="9.109375" style="226" hidden="1"/>
    <col min="12289" max="12289" width="7.6640625" style="226" customWidth="1"/>
    <col min="12290" max="12290" width="10.6640625" style="226" customWidth="1"/>
    <col min="12291" max="12291" width="35.6640625" style="226" customWidth="1"/>
    <col min="12292" max="12292" width="9.88671875" style="226" bestFit="1" customWidth="1"/>
    <col min="12293" max="12293" width="12.6640625" style="226" customWidth="1"/>
    <col min="12294" max="12294" width="15.6640625" style="226" customWidth="1"/>
    <col min="12295" max="12544" width="9.109375" style="226" hidden="1"/>
    <col min="12545" max="12545" width="7.6640625" style="226" customWidth="1"/>
    <col min="12546" max="12546" width="10.6640625" style="226" customWidth="1"/>
    <col min="12547" max="12547" width="35.6640625" style="226" customWidth="1"/>
    <col min="12548" max="12548" width="9.88671875" style="226" bestFit="1" customWidth="1"/>
    <col min="12549" max="12549" width="12.6640625" style="226" customWidth="1"/>
    <col min="12550" max="12550" width="15.6640625" style="226" customWidth="1"/>
    <col min="12551" max="12800" width="9.109375" style="226" hidden="1"/>
    <col min="12801" max="12801" width="7.6640625" style="226" customWidth="1"/>
    <col min="12802" max="12802" width="10.6640625" style="226" customWidth="1"/>
    <col min="12803" max="12803" width="35.6640625" style="226" customWidth="1"/>
    <col min="12804" max="12804" width="9.88671875" style="226" bestFit="1" customWidth="1"/>
    <col min="12805" max="12805" width="12.6640625" style="226" customWidth="1"/>
    <col min="12806" max="12806" width="15.6640625" style="226" customWidth="1"/>
    <col min="12807" max="13056" width="9.109375" style="226" hidden="1"/>
    <col min="13057" max="13057" width="7.6640625" style="226" customWidth="1"/>
    <col min="13058" max="13058" width="10.6640625" style="226" customWidth="1"/>
    <col min="13059" max="13059" width="35.6640625" style="226" customWidth="1"/>
    <col min="13060" max="13060" width="9.88671875" style="226" bestFit="1" customWidth="1"/>
    <col min="13061" max="13061" width="12.6640625" style="226" customWidth="1"/>
    <col min="13062" max="13062" width="15.6640625" style="226" customWidth="1"/>
    <col min="13063" max="13312" width="9.109375" style="226" hidden="1"/>
    <col min="13313" max="13313" width="7.6640625" style="226" customWidth="1"/>
    <col min="13314" max="13314" width="10.6640625" style="226" customWidth="1"/>
    <col min="13315" max="13315" width="35.6640625" style="226" customWidth="1"/>
    <col min="13316" max="13316" width="9.88671875" style="226" bestFit="1" customWidth="1"/>
    <col min="13317" max="13317" width="12.6640625" style="226" customWidth="1"/>
    <col min="13318" max="13318" width="15.6640625" style="226" customWidth="1"/>
    <col min="13319" max="13568" width="9.109375" style="226" hidden="1"/>
    <col min="13569" max="13569" width="7.6640625" style="226" customWidth="1"/>
    <col min="13570" max="13570" width="10.6640625" style="226" customWidth="1"/>
    <col min="13571" max="13571" width="35.6640625" style="226" customWidth="1"/>
    <col min="13572" max="13572" width="9.88671875" style="226" bestFit="1" customWidth="1"/>
    <col min="13573" max="13573" width="12.6640625" style="226" customWidth="1"/>
    <col min="13574" max="13574" width="15.6640625" style="226" customWidth="1"/>
    <col min="13575" max="13824" width="9.109375" style="226" hidden="1"/>
    <col min="13825" max="13825" width="7.6640625" style="226" customWidth="1"/>
    <col min="13826" max="13826" width="10.6640625" style="226" customWidth="1"/>
    <col min="13827" max="13827" width="35.6640625" style="226" customWidth="1"/>
    <col min="13828" max="13828" width="9.88671875" style="226" bestFit="1" customWidth="1"/>
    <col min="13829" max="13829" width="12.6640625" style="226" customWidth="1"/>
    <col min="13830" max="13830" width="15.6640625" style="226" customWidth="1"/>
    <col min="13831" max="14080" width="9.109375" style="226" hidden="1"/>
    <col min="14081" max="14081" width="7.6640625" style="226" customWidth="1"/>
    <col min="14082" max="14082" width="10.6640625" style="226" customWidth="1"/>
    <col min="14083" max="14083" width="35.6640625" style="226" customWidth="1"/>
    <col min="14084" max="14084" width="9.88671875" style="226" bestFit="1" customWidth="1"/>
    <col min="14085" max="14085" width="12.6640625" style="226" customWidth="1"/>
    <col min="14086" max="14086" width="15.6640625" style="226" customWidth="1"/>
    <col min="14087" max="14336" width="9.109375" style="226" hidden="1"/>
    <col min="14337" max="14337" width="7.6640625" style="226" customWidth="1"/>
    <col min="14338" max="14338" width="10.6640625" style="226" customWidth="1"/>
    <col min="14339" max="14339" width="35.6640625" style="226" customWidth="1"/>
    <col min="14340" max="14340" width="9.88671875" style="226" bestFit="1" customWidth="1"/>
    <col min="14341" max="14341" width="12.6640625" style="226" customWidth="1"/>
    <col min="14342" max="14342" width="15.6640625" style="226" customWidth="1"/>
    <col min="14343" max="14592" width="9.109375" style="226" hidden="1"/>
    <col min="14593" max="14593" width="7.6640625" style="226" customWidth="1"/>
    <col min="14594" max="14594" width="10.6640625" style="226" customWidth="1"/>
    <col min="14595" max="14595" width="35.6640625" style="226" customWidth="1"/>
    <col min="14596" max="14596" width="9.88671875" style="226" bestFit="1" customWidth="1"/>
    <col min="14597" max="14597" width="12.6640625" style="226" customWidth="1"/>
    <col min="14598" max="14598" width="15.6640625" style="226" customWidth="1"/>
    <col min="14599" max="14848" width="9.109375" style="226" hidden="1"/>
    <col min="14849" max="14849" width="7.6640625" style="226" customWidth="1"/>
    <col min="14850" max="14850" width="10.6640625" style="226" customWidth="1"/>
    <col min="14851" max="14851" width="35.6640625" style="226" customWidth="1"/>
    <col min="14852" max="14852" width="9.88671875" style="226" bestFit="1" customWidth="1"/>
    <col min="14853" max="14853" width="12.6640625" style="226" customWidth="1"/>
    <col min="14854" max="14854" width="15.6640625" style="226" customWidth="1"/>
    <col min="14855" max="15104" width="9.109375" style="226" hidden="1"/>
    <col min="15105" max="15105" width="7.6640625" style="226" customWidth="1"/>
    <col min="15106" max="15106" width="10.6640625" style="226" customWidth="1"/>
    <col min="15107" max="15107" width="35.6640625" style="226" customWidth="1"/>
    <col min="15108" max="15108" width="9.88671875" style="226" bestFit="1" customWidth="1"/>
    <col min="15109" max="15109" width="12.6640625" style="226" customWidth="1"/>
    <col min="15110" max="15110" width="15.6640625" style="226" customWidth="1"/>
    <col min="15111" max="15360" width="9.109375" style="226" hidden="1"/>
    <col min="15361" max="15361" width="7.6640625" style="226" customWidth="1"/>
    <col min="15362" max="15362" width="10.6640625" style="226" customWidth="1"/>
    <col min="15363" max="15363" width="35.6640625" style="226" customWidth="1"/>
    <col min="15364" max="15364" width="9.88671875" style="226" bestFit="1" customWidth="1"/>
    <col min="15365" max="15365" width="12.6640625" style="226" customWidth="1"/>
    <col min="15366" max="15366" width="15.6640625" style="226" customWidth="1"/>
    <col min="15367" max="15616" width="9.109375" style="226" hidden="1"/>
    <col min="15617" max="15617" width="7.6640625" style="226" customWidth="1"/>
    <col min="15618" max="15618" width="10.6640625" style="226" customWidth="1"/>
    <col min="15619" max="15619" width="35.6640625" style="226" customWidth="1"/>
    <col min="15620" max="15620" width="9.88671875" style="226" bestFit="1" customWidth="1"/>
    <col min="15621" max="15621" width="12.6640625" style="226" customWidth="1"/>
    <col min="15622" max="15622" width="15.6640625" style="226" customWidth="1"/>
    <col min="15623" max="15872" width="9.109375" style="226" hidden="1"/>
    <col min="15873" max="15873" width="7.6640625" style="226" customWidth="1"/>
    <col min="15874" max="15874" width="10.6640625" style="226" customWidth="1"/>
    <col min="15875" max="15875" width="35.6640625" style="226" customWidth="1"/>
    <col min="15876" max="15876" width="9.88671875" style="226" bestFit="1" customWidth="1"/>
    <col min="15877" max="15877" width="12.6640625" style="226" customWidth="1"/>
    <col min="15878" max="15878" width="15.6640625" style="226" customWidth="1"/>
    <col min="15879" max="16128" width="9.109375" style="226" hidden="1"/>
    <col min="16129" max="16129" width="7.6640625" style="226" customWidth="1"/>
    <col min="16130" max="16130" width="10.6640625" style="226" customWidth="1"/>
    <col min="16131" max="16131" width="35.6640625" style="226" customWidth="1"/>
    <col min="16132" max="16132" width="9.88671875" style="226" bestFit="1" customWidth="1"/>
    <col min="16133" max="16133" width="12.6640625" style="226" customWidth="1"/>
    <col min="16134" max="16134" width="15.6640625" style="226" customWidth="1"/>
    <col min="16135" max="16384" width="9.109375" style="226" hidden="1"/>
  </cols>
  <sheetData>
    <row r="2" spans="1:6">
      <c r="A2" s="221" t="s">
        <v>428</v>
      </c>
      <c r="B2" s="222" t="s">
        <v>429</v>
      </c>
    </row>
    <row r="3" spans="1:6">
      <c r="A3" s="221"/>
      <c r="B3" s="222" t="s">
        <v>430</v>
      </c>
    </row>
    <row r="4" spans="1:6">
      <c r="A4" s="221"/>
      <c r="B4" s="227"/>
      <c r="E4" s="228"/>
    </row>
    <row r="5" spans="1:6" s="230" customFormat="1" ht="12.75" customHeight="1">
      <c r="A5" s="221" t="s">
        <v>431</v>
      </c>
      <c r="B5" s="229" t="s">
        <v>99</v>
      </c>
      <c r="D5" s="231"/>
      <c r="E5" s="231"/>
      <c r="F5" s="232"/>
    </row>
    <row r="6" spans="1:6" s="230" customFormat="1" ht="12.75" customHeight="1">
      <c r="A6" s="221" t="s">
        <v>432</v>
      </c>
      <c r="B6" s="222" t="s">
        <v>433</v>
      </c>
      <c r="D6" s="231"/>
      <c r="E6" s="231"/>
      <c r="F6" s="232"/>
    </row>
    <row r="7" spans="1:6" s="230" customFormat="1" ht="12.75" customHeight="1">
      <c r="A7" s="221" t="s">
        <v>434</v>
      </c>
      <c r="B7" s="222" t="s">
        <v>435</v>
      </c>
      <c r="D7" s="231"/>
      <c r="E7" s="231"/>
      <c r="F7" s="232"/>
    </row>
    <row r="8" spans="1:6" s="230" customFormat="1" ht="12.75" customHeight="1">
      <c r="A8" s="221"/>
      <c r="B8" s="221"/>
      <c r="C8" s="229"/>
      <c r="D8" s="231"/>
      <c r="E8" s="231"/>
      <c r="F8" s="232"/>
    </row>
    <row r="9" spans="1:6" s="230" customFormat="1" ht="18.75" customHeight="1">
      <c r="A9" s="221"/>
      <c r="B9" s="221"/>
      <c r="C9" s="395" t="s">
        <v>436</v>
      </c>
      <c r="D9" s="395"/>
      <c r="E9" s="395"/>
      <c r="F9" s="232"/>
    </row>
    <row r="10" spans="1:6">
      <c r="A10" s="233"/>
      <c r="B10" s="233"/>
      <c r="C10" s="234"/>
      <c r="D10" s="235"/>
    </row>
    <row r="11" spans="1:6" ht="17.399999999999999">
      <c r="A11" s="233"/>
      <c r="B11" s="233"/>
      <c r="C11" s="236" t="s">
        <v>349</v>
      </c>
      <c r="D11" s="235"/>
    </row>
    <row r="12" spans="1:6">
      <c r="A12" s="233"/>
      <c r="B12" s="233"/>
      <c r="C12" s="234"/>
      <c r="D12" s="235"/>
    </row>
    <row r="13" spans="1:6">
      <c r="A13" s="237" t="s">
        <v>437</v>
      </c>
      <c r="B13" s="222" t="s">
        <v>438</v>
      </c>
      <c r="D13" s="235"/>
      <c r="F13" s="225" t="str">
        <f>'Prepust Soteska-predračun'!F34</f>
        <v xml:space="preserve"> </v>
      </c>
    </row>
    <row r="14" spans="1:6">
      <c r="A14" s="237" t="s">
        <v>439</v>
      </c>
      <c r="B14" s="222" t="s">
        <v>440</v>
      </c>
      <c r="D14" s="235"/>
      <c r="F14" s="225" t="str">
        <f>'Prepust Soteska-predračun'!F52</f>
        <v xml:space="preserve"> </v>
      </c>
    </row>
    <row r="15" spans="1:6">
      <c r="A15" s="237" t="s">
        <v>441</v>
      </c>
      <c r="B15" s="222" t="s">
        <v>7</v>
      </c>
      <c r="D15" s="235"/>
      <c r="F15" s="225" t="str">
        <f>'Prepust Soteska-predračun'!F91</f>
        <v xml:space="preserve"> </v>
      </c>
    </row>
    <row r="16" spans="1:6">
      <c r="A16" s="237" t="s">
        <v>442</v>
      </c>
      <c r="B16" s="222" t="s">
        <v>443</v>
      </c>
      <c r="D16" s="235"/>
      <c r="F16" s="225" t="str">
        <f>'Prepust Soteska-predračun'!F115</f>
        <v xml:space="preserve"> </v>
      </c>
    </row>
    <row r="17" spans="1:6">
      <c r="A17" s="237" t="s">
        <v>444</v>
      </c>
      <c r="B17" s="222" t="s">
        <v>445</v>
      </c>
      <c r="D17" s="235"/>
      <c r="F17" s="225" t="str">
        <f>'Prepust Soteska-predračun'!F141</f>
        <v xml:space="preserve"> </v>
      </c>
    </row>
    <row r="18" spans="1:6">
      <c r="A18" s="237" t="s">
        <v>446</v>
      </c>
      <c r="B18" s="222" t="s">
        <v>447</v>
      </c>
      <c r="D18" s="235"/>
      <c r="F18" s="225" t="str">
        <f>'Prepust Soteska-predračun'!F161</f>
        <v xml:space="preserve"> </v>
      </c>
    </row>
    <row r="19" spans="1:6">
      <c r="A19" s="237" t="s">
        <v>448</v>
      </c>
      <c r="B19" s="222" t="s">
        <v>449</v>
      </c>
      <c r="D19" s="235"/>
      <c r="F19" s="225" t="str">
        <f>'Prepust Soteska-predračun'!F172</f>
        <v xml:space="preserve"> </v>
      </c>
    </row>
    <row r="20" spans="1:6">
      <c r="A20" s="237" t="s">
        <v>450</v>
      </c>
      <c r="B20" s="222" t="s">
        <v>451</v>
      </c>
      <c r="D20" s="235"/>
      <c r="F20" s="225" t="str">
        <f>'Prepust Soteska-predračun'!F185</f>
        <v xml:space="preserve"> </v>
      </c>
    </row>
    <row r="21" spans="1:6">
      <c r="A21" s="237" t="s">
        <v>452</v>
      </c>
      <c r="B21" s="222" t="s">
        <v>453</v>
      </c>
      <c r="D21" s="235"/>
      <c r="F21" s="225" t="str">
        <f>'Prepust Soteska-predračun'!F205</f>
        <v xml:space="preserve"> </v>
      </c>
    </row>
    <row r="22" spans="1:6">
      <c r="A22" s="238" t="s">
        <v>454</v>
      </c>
      <c r="B22" s="239" t="s">
        <v>455</v>
      </c>
      <c r="C22" s="240"/>
      <c r="D22" s="241"/>
      <c r="E22" s="242"/>
      <c r="F22" s="243" t="str">
        <f>'Prepust Soteska-predračun'!F222</f>
        <v xml:space="preserve"> </v>
      </c>
    </row>
    <row r="23" spans="1:6">
      <c r="A23" s="237"/>
      <c r="B23" s="244"/>
      <c r="D23" s="235"/>
    </row>
    <row r="24" spans="1:6">
      <c r="A24" s="237"/>
      <c r="B24" s="222" t="s">
        <v>113</v>
      </c>
      <c r="D24" s="235"/>
      <c r="F24" s="309">
        <f>SUM(F13:F22)</f>
        <v>0</v>
      </c>
    </row>
    <row r="25" spans="1:6">
      <c r="A25" s="237"/>
      <c r="B25" s="222" t="s">
        <v>456</v>
      </c>
      <c r="D25" s="245">
        <v>0.22</v>
      </c>
      <c r="F25" s="308">
        <f>F24*0.22</f>
        <v>0</v>
      </c>
    </row>
    <row r="26" spans="1:6" ht="15" thickBot="1">
      <c r="A26" s="246"/>
      <c r="B26" s="246"/>
      <c r="C26" s="247"/>
      <c r="D26" s="248"/>
      <c r="E26" s="249"/>
      <c r="F26" s="250"/>
    </row>
    <row r="27" spans="1:6">
      <c r="A27" s="237"/>
      <c r="B27" s="237"/>
      <c r="C27" s="244"/>
      <c r="D27" s="235"/>
    </row>
    <row r="28" spans="1:6">
      <c r="A28" s="237"/>
      <c r="B28" s="237"/>
      <c r="C28" s="244" t="s">
        <v>115</v>
      </c>
      <c r="D28" s="235"/>
      <c r="E28" s="251"/>
      <c r="F28" s="252">
        <f>F25+F24</f>
        <v>0</v>
      </c>
    </row>
    <row r="29" spans="1:6">
      <c r="A29" s="237"/>
      <c r="B29" s="237"/>
      <c r="C29" s="244"/>
      <c r="D29" s="235"/>
    </row>
    <row r="30" spans="1:6">
      <c r="A30" s="299"/>
      <c r="B30" s="299"/>
      <c r="C30" s="300"/>
      <c r="F30" s="275"/>
    </row>
    <row r="31" spans="1:6">
      <c r="A31" s="301"/>
      <c r="B31" s="301"/>
      <c r="C31" s="302"/>
    </row>
  </sheetData>
  <sheetProtection algorithmName="SHA-512" hashValue="LsQkQ7oSlkYVDbQ3P/lIjBLgeLdvA+iVlmmN3JgBSVHqiQK5CQXQjMoSht/u2uDcvUmYRdM71b3L2UaracNyFg==" saltValue="cMauMQECpax8hpuPER0SPA==" spinCount="100000" sheet="1" objects="1" scenarios="1"/>
  <mergeCells count="1">
    <mergeCell ref="C9:E9"/>
  </mergeCells>
  <pageMargins left="0.98425196850393704" right="0.19685039370078741" top="1.2598425196850394" bottom="0.98425196850393704" header="0.31496062992125984" footer="0.31496062992125984"/>
  <pageSetup paperSize="9" scale="95" orientation="portrait" horizontalDpi="4294967293" verticalDpi="4294967293" r:id="rId1"/>
  <headerFooter>
    <oddHeader>&amp;LKrožno krožišče "SOTESKA"&amp;RPrepust čez Škrubov potok</oddHeader>
    <oddFooter>&amp;CPOPIS DEL&amp;RStran &amp;P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A301E-B27B-4F84-8438-3768473DECC9}">
  <dimension ref="A2:WVN223"/>
  <sheetViews>
    <sheetView view="pageBreakPreview" topLeftCell="A7" zoomScale="90" zoomScaleNormal="120" zoomScaleSheetLayoutView="90" workbookViewId="0">
      <selection activeCell="E21" sqref="E21"/>
    </sheetView>
  </sheetViews>
  <sheetFormatPr defaultColWidth="0" defaultRowHeight="14.4"/>
  <cols>
    <col min="1" max="1" width="7.6640625" style="303" customWidth="1"/>
    <col min="2" max="2" width="10.6640625" style="303" customWidth="1"/>
    <col min="3" max="3" width="35.6640625" style="223" customWidth="1"/>
    <col min="4" max="4" width="9.88671875" style="224" bestFit="1" customWidth="1"/>
    <col min="5" max="5" width="12.6640625" style="304" customWidth="1"/>
    <col min="6" max="6" width="15.6640625" style="225" customWidth="1"/>
    <col min="7" max="7" width="0" style="226" hidden="1"/>
    <col min="8" max="256" width="9.109375" style="226" hidden="1"/>
    <col min="257" max="257" width="7.6640625" style="226" customWidth="1"/>
    <col min="258" max="258" width="10.6640625" style="226" customWidth="1"/>
    <col min="259" max="259" width="35.6640625" style="226" customWidth="1"/>
    <col min="260" max="260" width="9.88671875" style="226" bestFit="1" customWidth="1"/>
    <col min="261" max="261" width="12.6640625" style="226" customWidth="1"/>
    <col min="262" max="262" width="15.6640625" style="226" customWidth="1"/>
    <col min="263" max="512" width="9.109375" style="226" hidden="1"/>
    <col min="513" max="513" width="7.6640625" style="226" customWidth="1"/>
    <col min="514" max="514" width="10.6640625" style="226" customWidth="1"/>
    <col min="515" max="515" width="35.6640625" style="226" customWidth="1"/>
    <col min="516" max="516" width="9.88671875" style="226" bestFit="1" customWidth="1"/>
    <col min="517" max="517" width="12.6640625" style="226" customWidth="1"/>
    <col min="518" max="518" width="15.6640625" style="226" customWidth="1"/>
    <col min="519" max="768" width="9.109375" style="226" hidden="1"/>
    <col min="769" max="769" width="7.6640625" style="226" customWidth="1"/>
    <col min="770" max="770" width="10.6640625" style="226" customWidth="1"/>
    <col min="771" max="771" width="35.6640625" style="226" customWidth="1"/>
    <col min="772" max="772" width="9.88671875" style="226" bestFit="1" customWidth="1"/>
    <col min="773" max="773" width="12.6640625" style="226" customWidth="1"/>
    <col min="774" max="774" width="15.6640625" style="226" customWidth="1"/>
    <col min="775" max="1024" width="9.109375" style="226" hidden="1"/>
    <col min="1025" max="1025" width="7.6640625" style="226" customWidth="1"/>
    <col min="1026" max="1026" width="10.6640625" style="226" customWidth="1"/>
    <col min="1027" max="1027" width="35.6640625" style="226" customWidth="1"/>
    <col min="1028" max="1028" width="9.88671875" style="226" bestFit="1" customWidth="1"/>
    <col min="1029" max="1029" width="12.6640625" style="226" customWidth="1"/>
    <col min="1030" max="1030" width="15.6640625" style="226" customWidth="1"/>
    <col min="1031" max="1280" width="9.109375" style="226" hidden="1"/>
    <col min="1281" max="1281" width="7.6640625" style="226" customWidth="1"/>
    <col min="1282" max="1282" width="10.6640625" style="226" customWidth="1"/>
    <col min="1283" max="1283" width="35.6640625" style="226" customWidth="1"/>
    <col min="1284" max="1284" width="9.88671875" style="226" bestFit="1" customWidth="1"/>
    <col min="1285" max="1285" width="12.6640625" style="226" customWidth="1"/>
    <col min="1286" max="1286" width="15.6640625" style="226" customWidth="1"/>
    <col min="1287" max="1536" width="9.109375" style="226" hidden="1"/>
    <col min="1537" max="1537" width="7.6640625" style="226" customWidth="1"/>
    <col min="1538" max="1538" width="10.6640625" style="226" customWidth="1"/>
    <col min="1539" max="1539" width="35.6640625" style="226" customWidth="1"/>
    <col min="1540" max="1540" width="9.88671875" style="226" bestFit="1" customWidth="1"/>
    <col min="1541" max="1541" width="12.6640625" style="226" customWidth="1"/>
    <col min="1542" max="1542" width="15.6640625" style="226" customWidth="1"/>
    <col min="1543" max="1792" width="9.109375" style="226" hidden="1"/>
    <col min="1793" max="1793" width="7.6640625" style="226" customWidth="1"/>
    <col min="1794" max="1794" width="10.6640625" style="226" customWidth="1"/>
    <col min="1795" max="1795" width="35.6640625" style="226" customWidth="1"/>
    <col min="1796" max="1796" width="9.88671875" style="226" bestFit="1" customWidth="1"/>
    <col min="1797" max="1797" width="12.6640625" style="226" customWidth="1"/>
    <col min="1798" max="1798" width="15.6640625" style="226" customWidth="1"/>
    <col min="1799" max="2048" width="9.109375" style="226" hidden="1"/>
    <col min="2049" max="2049" width="7.6640625" style="226" customWidth="1"/>
    <col min="2050" max="2050" width="10.6640625" style="226" customWidth="1"/>
    <col min="2051" max="2051" width="35.6640625" style="226" customWidth="1"/>
    <col min="2052" max="2052" width="9.88671875" style="226" bestFit="1" customWidth="1"/>
    <col min="2053" max="2053" width="12.6640625" style="226" customWidth="1"/>
    <col min="2054" max="2054" width="15.6640625" style="226" customWidth="1"/>
    <col min="2055" max="2304" width="9.109375" style="226" hidden="1"/>
    <col min="2305" max="2305" width="7.6640625" style="226" customWidth="1"/>
    <col min="2306" max="2306" width="10.6640625" style="226" customWidth="1"/>
    <col min="2307" max="2307" width="35.6640625" style="226" customWidth="1"/>
    <col min="2308" max="2308" width="9.88671875" style="226" bestFit="1" customWidth="1"/>
    <col min="2309" max="2309" width="12.6640625" style="226" customWidth="1"/>
    <col min="2310" max="2310" width="15.6640625" style="226" customWidth="1"/>
    <col min="2311" max="2560" width="9.109375" style="226" hidden="1"/>
    <col min="2561" max="2561" width="7.6640625" style="226" customWidth="1"/>
    <col min="2562" max="2562" width="10.6640625" style="226" customWidth="1"/>
    <col min="2563" max="2563" width="35.6640625" style="226" customWidth="1"/>
    <col min="2564" max="2564" width="9.88671875" style="226" bestFit="1" customWidth="1"/>
    <col min="2565" max="2565" width="12.6640625" style="226" customWidth="1"/>
    <col min="2566" max="2566" width="15.6640625" style="226" customWidth="1"/>
    <col min="2567" max="2816" width="9.109375" style="226" hidden="1"/>
    <col min="2817" max="2817" width="7.6640625" style="226" customWidth="1"/>
    <col min="2818" max="2818" width="10.6640625" style="226" customWidth="1"/>
    <col min="2819" max="2819" width="35.6640625" style="226" customWidth="1"/>
    <col min="2820" max="2820" width="9.88671875" style="226" bestFit="1" customWidth="1"/>
    <col min="2821" max="2821" width="12.6640625" style="226" customWidth="1"/>
    <col min="2822" max="2822" width="15.6640625" style="226" customWidth="1"/>
    <col min="2823" max="3072" width="9.109375" style="226" hidden="1"/>
    <col min="3073" max="3073" width="7.6640625" style="226" customWidth="1"/>
    <col min="3074" max="3074" width="10.6640625" style="226" customWidth="1"/>
    <col min="3075" max="3075" width="35.6640625" style="226" customWidth="1"/>
    <col min="3076" max="3076" width="9.88671875" style="226" bestFit="1" customWidth="1"/>
    <col min="3077" max="3077" width="12.6640625" style="226" customWidth="1"/>
    <col min="3078" max="3078" width="15.6640625" style="226" customWidth="1"/>
    <col min="3079" max="3328" width="9.109375" style="226" hidden="1"/>
    <col min="3329" max="3329" width="7.6640625" style="226" customWidth="1"/>
    <col min="3330" max="3330" width="10.6640625" style="226" customWidth="1"/>
    <col min="3331" max="3331" width="35.6640625" style="226" customWidth="1"/>
    <col min="3332" max="3332" width="9.88671875" style="226" bestFit="1" customWidth="1"/>
    <col min="3333" max="3333" width="12.6640625" style="226" customWidth="1"/>
    <col min="3334" max="3334" width="15.6640625" style="226" customWidth="1"/>
    <col min="3335" max="3584" width="9.109375" style="226" hidden="1"/>
    <col min="3585" max="3585" width="7.6640625" style="226" customWidth="1"/>
    <col min="3586" max="3586" width="10.6640625" style="226" customWidth="1"/>
    <col min="3587" max="3587" width="35.6640625" style="226" customWidth="1"/>
    <col min="3588" max="3588" width="9.88671875" style="226" bestFit="1" customWidth="1"/>
    <col min="3589" max="3589" width="12.6640625" style="226" customWidth="1"/>
    <col min="3590" max="3590" width="15.6640625" style="226" customWidth="1"/>
    <col min="3591" max="3840" width="9.109375" style="226" hidden="1"/>
    <col min="3841" max="3841" width="7.6640625" style="226" customWidth="1"/>
    <col min="3842" max="3842" width="10.6640625" style="226" customWidth="1"/>
    <col min="3843" max="3843" width="35.6640625" style="226" customWidth="1"/>
    <col min="3844" max="3844" width="9.88671875" style="226" bestFit="1" customWidth="1"/>
    <col min="3845" max="3845" width="12.6640625" style="226" customWidth="1"/>
    <col min="3846" max="3846" width="15.6640625" style="226" customWidth="1"/>
    <col min="3847" max="4096" width="9.109375" style="226" hidden="1"/>
    <col min="4097" max="4097" width="7.6640625" style="226" customWidth="1"/>
    <col min="4098" max="4098" width="10.6640625" style="226" customWidth="1"/>
    <col min="4099" max="4099" width="35.6640625" style="226" customWidth="1"/>
    <col min="4100" max="4100" width="9.88671875" style="226" bestFit="1" customWidth="1"/>
    <col min="4101" max="4101" width="12.6640625" style="226" customWidth="1"/>
    <col min="4102" max="4102" width="15.6640625" style="226" customWidth="1"/>
    <col min="4103" max="4352" width="9.109375" style="226" hidden="1"/>
    <col min="4353" max="4353" width="7.6640625" style="226" customWidth="1"/>
    <col min="4354" max="4354" width="10.6640625" style="226" customWidth="1"/>
    <col min="4355" max="4355" width="35.6640625" style="226" customWidth="1"/>
    <col min="4356" max="4356" width="9.88671875" style="226" bestFit="1" customWidth="1"/>
    <col min="4357" max="4357" width="12.6640625" style="226" customWidth="1"/>
    <col min="4358" max="4358" width="15.6640625" style="226" customWidth="1"/>
    <col min="4359" max="4608" width="9.109375" style="226" hidden="1"/>
    <col min="4609" max="4609" width="7.6640625" style="226" customWidth="1"/>
    <col min="4610" max="4610" width="10.6640625" style="226" customWidth="1"/>
    <col min="4611" max="4611" width="35.6640625" style="226" customWidth="1"/>
    <col min="4612" max="4612" width="9.88671875" style="226" bestFit="1" customWidth="1"/>
    <col min="4613" max="4613" width="12.6640625" style="226" customWidth="1"/>
    <col min="4614" max="4614" width="15.6640625" style="226" customWidth="1"/>
    <col min="4615" max="4864" width="9.109375" style="226" hidden="1"/>
    <col min="4865" max="4865" width="7.6640625" style="226" customWidth="1"/>
    <col min="4866" max="4866" width="10.6640625" style="226" customWidth="1"/>
    <col min="4867" max="4867" width="35.6640625" style="226" customWidth="1"/>
    <col min="4868" max="4868" width="9.88671875" style="226" bestFit="1" customWidth="1"/>
    <col min="4869" max="4869" width="12.6640625" style="226" customWidth="1"/>
    <col min="4870" max="4870" width="15.6640625" style="226" customWidth="1"/>
    <col min="4871" max="5120" width="9.109375" style="226" hidden="1"/>
    <col min="5121" max="5121" width="7.6640625" style="226" customWidth="1"/>
    <col min="5122" max="5122" width="10.6640625" style="226" customWidth="1"/>
    <col min="5123" max="5123" width="35.6640625" style="226" customWidth="1"/>
    <col min="5124" max="5124" width="9.88671875" style="226" bestFit="1" customWidth="1"/>
    <col min="5125" max="5125" width="12.6640625" style="226" customWidth="1"/>
    <col min="5126" max="5126" width="15.6640625" style="226" customWidth="1"/>
    <col min="5127" max="5376" width="9.109375" style="226" hidden="1"/>
    <col min="5377" max="5377" width="7.6640625" style="226" customWidth="1"/>
    <col min="5378" max="5378" width="10.6640625" style="226" customWidth="1"/>
    <col min="5379" max="5379" width="35.6640625" style="226" customWidth="1"/>
    <col min="5380" max="5380" width="9.88671875" style="226" bestFit="1" customWidth="1"/>
    <col min="5381" max="5381" width="12.6640625" style="226" customWidth="1"/>
    <col min="5382" max="5382" width="15.6640625" style="226" customWidth="1"/>
    <col min="5383" max="5632" width="9.109375" style="226" hidden="1"/>
    <col min="5633" max="5633" width="7.6640625" style="226" customWidth="1"/>
    <col min="5634" max="5634" width="10.6640625" style="226" customWidth="1"/>
    <col min="5635" max="5635" width="35.6640625" style="226" customWidth="1"/>
    <col min="5636" max="5636" width="9.88671875" style="226" bestFit="1" customWidth="1"/>
    <col min="5637" max="5637" width="12.6640625" style="226" customWidth="1"/>
    <col min="5638" max="5638" width="15.6640625" style="226" customWidth="1"/>
    <col min="5639" max="5888" width="9.109375" style="226" hidden="1"/>
    <col min="5889" max="5889" width="7.6640625" style="226" customWidth="1"/>
    <col min="5890" max="5890" width="10.6640625" style="226" customWidth="1"/>
    <col min="5891" max="5891" width="35.6640625" style="226" customWidth="1"/>
    <col min="5892" max="5892" width="9.88671875" style="226" bestFit="1" customWidth="1"/>
    <col min="5893" max="5893" width="12.6640625" style="226" customWidth="1"/>
    <col min="5894" max="5894" width="15.6640625" style="226" customWidth="1"/>
    <col min="5895" max="6144" width="9.109375" style="226" hidden="1"/>
    <col min="6145" max="6145" width="7.6640625" style="226" customWidth="1"/>
    <col min="6146" max="6146" width="10.6640625" style="226" customWidth="1"/>
    <col min="6147" max="6147" width="35.6640625" style="226" customWidth="1"/>
    <col min="6148" max="6148" width="9.88671875" style="226" bestFit="1" customWidth="1"/>
    <col min="6149" max="6149" width="12.6640625" style="226" customWidth="1"/>
    <col min="6150" max="6150" width="15.6640625" style="226" customWidth="1"/>
    <col min="6151" max="6400" width="9.109375" style="226" hidden="1"/>
    <col min="6401" max="6401" width="7.6640625" style="226" customWidth="1"/>
    <col min="6402" max="6402" width="10.6640625" style="226" customWidth="1"/>
    <col min="6403" max="6403" width="35.6640625" style="226" customWidth="1"/>
    <col min="6404" max="6404" width="9.88671875" style="226" bestFit="1" customWidth="1"/>
    <col min="6405" max="6405" width="12.6640625" style="226" customWidth="1"/>
    <col min="6406" max="6406" width="15.6640625" style="226" customWidth="1"/>
    <col min="6407" max="6656" width="9.109375" style="226" hidden="1"/>
    <col min="6657" max="6657" width="7.6640625" style="226" customWidth="1"/>
    <col min="6658" max="6658" width="10.6640625" style="226" customWidth="1"/>
    <col min="6659" max="6659" width="35.6640625" style="226" customWidth="1"/>
    <col min="6660" max="6660" width="9.88671875" style="226" bestFit="1" customWidth="1"/>
    <col min="6661" max="6661" width="12.6640625" style="226" customWidth="1"/>
    <col min="6662" max="6662" width="15.6640625" style="226" customWidth="1"/>
    <col min="6663" max="6912" width="9.109375" style="226" hidden="1"/>
    <col min="6913" max="6913" width="7.6640625" style="226" customWidth="1"/>
    <col min="6914" max="6914" width="10.6640625" style="226" customWidth="1"/>
    <col min="6915" max="6915" width="35.6640625" style="226" customWidth="1"/>
    <col min="6916" max="6916" width="9.88671875" style="226" bestFit="1" customWidth="1"/>
    <col min="6917" max="6917" width="12.6640625" style="226" customWidth="1"/>
    <col min="6918" max="6918" width="15.6640625" style="226" customWidth="1"/>
    <col min="6919" max="7168" width="9.109375" style="226" hidden="1"/>
    <col min="7169" max="7169" width="7.6640625" style="226" customWidth="1"/>
    <col min="7170" max="7170" width="10.6640625" style="226" customWidth="1"/>
    <col min="7171" max="7171" width="35.6640625" style="226" customWidth="1"/>
    <col min="7172" max="7172" width="9.88671875" style="226" bestFit="1" customWidth="1"/>
    <col min="7173" max="7173" width="12.6640625" style="226" customWidth="1"/>
    <col min="7174" max="7174" width="15.6640625" style="226" customWidth="1"/>
    <col min="7175" max="7424" width="9.109375" style="226" hidden="1"/>
    <col min="7425" max="7425" width="7.6640625" style="226" customWidth="1"/>
    <col min="7426" max="7426" width="10.6640625" style="226" customWidth="1"/>
    <col min="7427" max="7427" width="35.6640625" style="226" customWidth="1"/>
    <col min="7428" max="7428" width="9.88671875" style="226" bestFit="1" customWidth="1"/>
    <col min="7429" max="7429" width="12.6640625" style="226" customWidth="1"/>
    <col min="7430" max="7430" width="15.6640625" style="226" customWidth="1"/>
    <col min="7431" max="7680" width="9.109375" style="226" hidden="1"/>
    <col min="7681" max="7681" width="7.6640625" style="226" customWidth="1"/>
    <col min="7682" max="7682" width="10.6640625" style="226" customWidth="1"/>
    <col min="7683" max="7683" width="35.6640625" style="226" customWidth="1"/>
    <col min="7684" max="7684" width="9.88671875" style="226" bestFit="1" customWidth="1"/>
    <col min="7685" max="7685" width="12.6640625" style="226" customWidth="1"/>
    <col min="7686" max="7686" width="15.6640625" style="226" customWidth="1"/>
    <col min="7687" max="7936" width="9.109375" style="226" hidden="1"/>
    <col min="7937" max="7937" width="7.6640625" style="226" customWidth="1"/>
    <col min="7938" max="7938" width="10.6640625" style="226" customWidth="1"/>
    <col min="7939" max="7939" width="35.6640625" style="226" customWidth="1"/>
    <col min="7940" max="7940" width="9.88671875" style="226" bestFit="1" customWidth="1"/>
    <col min="7941" max="7941" width="12.6640625" style="226" customWidth="1"/>
    <col min="7942" max="7942" width="15.6640625" style="226" customWidth="1"/>
    <col min="7943" max="8192" width="9.109375" style="226" hidden="1"/>
    <col min="8193" max="8193" width="7.6640625" style="226" customWidth="1"/>
    <col min="8194" max="8194" width="10.6640625" style="226" customWidth="1"/>
    <col min="8195" max="8195" width="35.6640625" style="226" customWidth="1"/>
    <col min="8196" max="8196" width="9.88671875" style="226" bestFit="1" customWidth="1"/>
    <col min="8197" max="8197" width="12.6640625" style="226" customWidth="1"/>
    <col min="8198" max="8198" width="15.6640625" style="226" customWidth="1"/>
    <col min="8199" max="8448" width="9.109375" style="226" hidden="1"/>
    <col min="8449" max="8449" width="7.6640625" style="226" customWidth="1"/>
    <col min="8450" max="8450" width="10.6640625" style="226" customWidth="1"/>
    <col min="8451" max="8451" width="35.6640625" style="226" customWidth="1"/>
    <col min="8452" max="8452" width="9.88671875" style="226" bestFit="1" customWidth="1"/>
    <col min="8453" max="8453" width="12.6640625" style="226" customWidth="1"/>
    <col min="8454" max="8454" width="15.6640625" style="226" customWidth="1"/>
    <col min="8455" max="8704" width="9.109375" style="226" hidden="1"/>
    <col min="8705" max="8705" width="7.6640625" style="226" customWidth="1"/>
    <col min="8706" max="8706" width="10.6640625" style="226" customWidth="1"/>
    <col min="8707" max="8707" width="35.6640625" style="226" customWidth="1"/>
    <col min="8708" max="8708" width="9.88671875" style="226" bestFit="1" customWidth="1"/>
    <col min="8709" max="8709" width="12.6640625" style="226" customWidth="1"/>
    <col min="8710" max="8710" width="15.6640625" style="226" customWidth="1"/>
    <col min="8711" max="8960" width="9.109375" style="226" hidden="1"/>
    <col min="8961" max="8961" width="7.6640625" style="226" customWidth="1"/>
    <col min="8962" max="8962" width="10.6640625" style="226" customWidth="1"/>
    <col min="8963" max="8963" width="35.6640625" style="226" customWidth="1"/>
    <col min="8964" max="8964" width="9.88671875" style="226" bestFit="1" customWidth="1"/>
    <col min="8965" max="8965" width="12.6640625" style="226" customWidth="1"/>
    <col min="8966" max="8966" width="15.6640625" style="226" customWidth="1"/>
    <col min="8967" max="9216" width="9.109375" style="226" hidden="1"/>
    <col min="9217" max="9217" width="7.6640625" style="226" customWidth="1"/>
    <col min="9218" max="9218" width="10.6640625" style="226" customWidth="1"/>
    <col min="9219" max="9219" width="35.6640625" style="226" customWidth="1"/>
    <col min="9220" max="9220" width="9.88671875" style="226" bestFit="1" customWidth="1"/>
    <col min="9221" max="9221" width="12.6640625" style="226" customWidth="1"/>
    <col min="9222" max="9222" width="15.6640625" style="226" customWidth="1"/>
    <col min="9223" max="9472" width="9.109375" style="226" hidden="1"/>
    <col min="9473" max="9473" width="7.6640625" style="226" customWidth="1"/>
    <col min="9474" max="9474" width="10.6640625" style="226" customWidth="1"/>
    <col min="9475" max="9475" width="35.6640625" style="226" customWidth="1"/>
    <col min="9476" max="9476" width="9.88671875" style="226" bestFit="1" customWidth="1"/>
    <col min="9477" max="9477" width="12.6640625" style="226" customWidth="1"/>
    <col min="9478" max="9478" width="15.6640625" style="226" customWidth="1"/>
    <col min="9479" max="9728" width="9.109375" style="226" hidden="1"/>
    <col min="9729" max="9729" width="7.6640625" style="226" customWidth="1"/>
    <col min="9730" max="9730" width="10.6640625" style="226" customWidth="1"/>
    <col min="9731" max="9731" width="35.6640625" style="226" customWidth="1"/>
    <col min="9732" max="9732" width="9.88671875" style="226" bestFit="1" customWidth="1"/>
    <col min="9733" max="9733" width="12.6640625" style="226" customWidth="1"/>
    <col min="9734" max="9734" width="15.6640625" style="226" customWidth="1"/>
    <col min="9735" max="9984" width="9.109375" style="226" hidden="1"/>
    <col min="9985" max="9985" width="7.6640625" style="226" customWidth="1"/>
    <col min="9986" max="9986" width="10.6640625" style="226" customWidth="1"/>
    <col min="9987" max="9987" width="35.6640625" style="226" customWidth="1"/>
    <col min="9988" max="9988" width="9.88671875" style="226" bestFit="1" customWidth="1"/>
    <col min="9989" max="9989" width="12.6640625" style="226" customWidth="1"/>
    <col min="9990" max="9990" width="15.6640625" style="226" customWidth="1"/>
    <col min="9991" max="10240" width="9.109375" style="226" hidden="1"/>
    <col min="10241" max="10241" width="7.6640625" style="226" customWidth="1"/>
    <col min="10242" max="10242" width="10.6640625" style="226" customWidth="1"/>
    <col min="10243" max="10243" width="35.6640625" style="226" customWidth="1"/>
    <col min="10244" max="10244" width="9.88671875" style="226" bestFit="1" customWidth="1"/>
    <col min="10245" max="10245" width="12.6640625" style="226" customWidth="1"/>
    <col min="10246" max="10246" width="15.6640625" style="226" customWidth="1"/>
    <col min="10247" max="10496" width="9.109375" style="226" hidden="1"/>
    <col min="10497" max="10497" width="7.6640625" style="226" customWidth="1"/>
    <col min="10498" max="10498" width="10.6640625" style="226" customWidth="1"/>
    <col min="10499" max="10499" width="35.6640625" style="226" customWidth="1"/>
    <col min="10500" max="10500" width="9.88671875" style="226" bestFit="1" customWidth="1"/>
    <col min="10501" max="10501" width="12.6640625" style="226" customWidth="1"/>
    <col min="10502" max="10502" width="15.6640625" style="226" customWidth="1"/>
    <col min="10503" max="10752" width="9.109375" style="226" hidden="1"/>
    <col min="10753" max="10753" width="7.6640625" style="226" customWidth="1"/>
    <col min="10754" max="10754" width="10.6640625" style="226" customWidth="1"/>
    <col min="10755" max="10755" width="35.6640625" style="226" customWidth="1"/>
    <col min="10756" max="10756" width="9.88671875" style="226" bestFit="1" customWidth="1"/>
    <col min="10757" max="10757" width="12.6640625" style="226" customWidth="1"/>
    <col min="10758" max="10758" width="15.6640625" style="226" customWidth="1"/>
    <col min="10759" max="11008" width="9.109375" style="226" hidden="1"/>
    <col min="11009" max="11009" width="7.6640625" style="226" customWidth="1"/>
    <col min="11010" max="11010" width="10.6640625" style="226" customWidth="1"/>
    <col min="11011" max="11011" width="35.6640625" style="226" customWidth="1"/>
    <col min="11012" max="11012" width="9.88671875" style="226" bestFit="1" customWidth="1"/>
    <col min="11013" max="11013" width="12.6640625" style="226" customWidth="1"/>
    <col min="11014" max="11014" width="15.6640625" style="226" customWidth="1"/>
    <col min="11015" max="11264" width="9.109375" style="226" hidden="1"/>
    <col min="11265" max="11265" width="7.6640625" style="226" customWidth="1"/>
    <col min="11266" max="11266" width="10.6640625" style="226" customWidth="1"/>
    <col min="11267" max="11267" width="35.6640625" style="226" customWidth="1"/>
    <col min="11268" max="11268" width="9.88671875" style="226" bestFit="1" customWidth="1"/>
    <col min="11269" max="11269" width="12.6640625" style="226" customWidth="1"/>
    <col min="11270" max="11270" width="15.6640625" style="226" customWidth="1"/>
    <col min="11271" max="11520" width="9.109375" style="226" hidden="1"/>
    <col min="11521" max="11521" width="7.6640625" style="226" customWidth="1"/>
    <col min="11522" max="11522" width="10.6640625" style="226" customWidth="1"/>
    <col min="11523" max="11523" width="35.6640625" style="226" customWidth="1"/>
    <col min="11524" max="11524" width="9.88671875" style="226" bestFit="1" customWidth="1"/>
    <col min="11525" max="11525" width="12.6640625" style="226" customWidth="1"/>
    <col min="11526" max="11526" width="15.6640625" style="226" customWidth="1"/>
    <col min="11527" max="11776" width="9.109375" style="226" hidden="1"/>
    <col min="11777" max="11777" width="7.6640625" style="226" customWidth="1"/>
    <col min="11778" max="11778" width="10.6640625" style="226" customWidth="1"/>
    <col min="11779" max="11779" width="35.6640625" style="226" customWidth="1"/>
    <col min="11780" max="11780" width="9.88671875" style="226" bestFit="1" customWidth="1"/>
    <col min="11781" max="11781" width="12.6640625" style="226" customWidth="1"/>
    <col min="11782" max="11782" width="15.6640625" style="226" customWidth="1"/>
    <col min="11783" max="12032" width="9.109375" style="226" hidden="1"/>
    <col min="12033" max="12033" width="7.6640625" style="226" customWidth="1"/>
    <col min="12034" max="12034" width="10.6640625" style="226" customWidth="1"/>
    <col min="12035" max="12035" width="35.6640625" style="226" customWidth="1"/>
    <col min="12036" max="12036" width="9.88671875" style="226" bestFit="1" customWidth="1"/>
    <col min="12037" max="12037" width="12.6640625" style="226" customWidth="1"/>
    <col min="12038" max="12038" width="15.6640625" style="226" customWidth="1"/>
    <col min="12039" max="12288" width="9.109375" style="226" hidden="1"/>
    <col min="12289" max="12289" width="7.6640625" style="226" customWidth="1"/>
    <col min="12290" max="12290" width="10.6640625" style="226" customWidth="1"/>
    <col min="12291" max="12291" width="35.6640625" style="226" customWidth="1"/>
    <col min="12292" max="12292" width="9.88671875" style="226" bestFit="1" customWidth="1"/>
    <col min="12293" max="12293" width="12.6640625" style="226" customWidth="1"/>
    <col min="12294" max="12294" width="15.6640625" style="226" customWidth="1"/>
    <col min="12295" max="12544" width="9.109375" style="226" hidden="1"/>
    <col min="12545" max="12545" width="7.6640625" style="226" customWidth="1"/>
    <col min="12546" max="12546" width="10.6640625" style="226" customWidth="1"/>
    <col min="12547" max="12547" width="35.6640625" style="226" customWidth="1"/>
    <col min="12548" max="12548" width="9.88671875" style="226" bestFit="1" customWidth="1"/>
    <col min="12549" max="12549" width="12.6640625" style="226" customWidth="1"/>
    <col min="12550" max="12550" width="15.6640625" style="226" customWidth="1"/>
    <col min="12551" max="12800" width="9.109375" style="226" hidden="1"/>
    <col min="12801" max="12801" width="7.6640625" style="226" customWidth="1"/>
    <col min="12802" max="12802" width="10.6640625" style="226" customWidth="1"/>
    <col min="12803" max="12803" width="35.6640625" style="226" customWidth="1"/>
    <col min="12804" max="12804" width="9.88671875" style="226" bestFit="1" customWidth="1"/>
    <col min="12805" max="12805" width="12.6640625" style="226" customWidth="1"/>
    <col min="12806" max="12806" width="15.6640625" style="226" customWidth="1"/>
    <col min="12807" max="13056" width="9.109375" style="226" hidden="1"/>
    <col min="13057" max="13057" width="7.6640625" style="226" customWidth="1"/>
    <col min="13058" max="13058" width="10.6640625" style="226" customWidth="1"/>
    <col min="13059" max="13059" width="35.6640625" style="226" customWidth="1"/>
    <col min="13060" max="13060" width="9.88671875" style="226" bestFit="1" customWidth="1"/>
    <col min="13061" max="13061" width="12.6640625" style="226" customWidth="1"/>
    <col min="13062" max="13062" width="15.6640625" style="226" customWidth="1"/>
    <col min="13063" max="13312" width="9.109375" style="226" hidden="1"/>
    <col min="13313" max="13313" width="7.6640625" style="226" customWidth="1"/>
    <col min="13314" max="13314" width="10.6640625" style="226" customWidth="1"/>
    <col min="13315" max="13315" width="35.6640625" style="226" customWidth="1"/>
    <col min="13316" max="13316" width="9.88671875" style="226" bestFit="1" customWidth="1"/>
    <col min="13317" max="13317" width="12.6640625" style="226" customWidth="1"/>
    <col min="13318" max="13318" width="15.6640625" style="226" customWidth="1"/>
    <col min="13319" max="13568" width="9.109375" style="226" hidden="1"/>
    <col min="13569" max="13569" width="7.6640625" style="226" customWidth="1"/>
    <col min="13570" max="13570" width="10.6640625" style="226" customWidth="1"/>
    <col min="13571" max="13571" width="35.6640625" style="226" customWidth="1"/>
    <col min="13572" max="13572" width="9.88671875" style="226" bestFit="1" customWidth="1"/>
    <col min="13573" max="13573" width="12.6640625" style="226" customWidth="1"/>
    <col min="13574" max="13574" width="15.6640625" style="226" customWidth="1"/>
    <col min="13575" max="13824" width="9.109375" style="226" hidden="1"/>
    <col min="13825" max="13825" width="7.6640625" style="226" customWidth="1"/>
    <col min="13826" max="13826" width="10.6640625" style="226" customWidth="1"/>
    <col min="13827" max="13827" width="35.6640625" style="226" customWidth="1"/>
    <col min="13828" max="13828" width="9.88671875" style="226" bestFit="1" customWidth="1"/>
    <col min="13829" max="13829" width="12.6640625" style="226" customWidth="1"/>
    <col min="13830" max="13830" width="15.6640625" style="226" customWidth="1"/>
    <col min="13831" max="14080" width="9.109375" style="226" hidden="1"/>
    <col min="14081" max="14081" width="7.6640625" style="226" customWidth="1"/>
    <col min="14082" max="14082" width="10.6640625" style="226" customWidth="1"/>
    <col min="14083" max="14083" width="35.6640625" style="226" customWidth="1"/>
    <col min="14084" max="14084" width="9.88671875" style="226" bestFit="1" customWidth="1"/>
    <col min="14085" max="14085" width="12.6640625" style="226" customWidth="1"/>
    <col min="14086" max="14086" width="15.6640625" style="226" customWidth="1"/>
    <col min="14087" max="14336" width="9.109375" style="226" hidden="1"/>
    <col min="14337" max="14337" width="7.6640625" style="226" customWidth="1"/>
    <col min="14338" max="14338" width="10.6640625" style="226" customWidth="1"/>
    <col min="14339" max="14339" width="35.6640625" style="226" customWidth="1"/>
    <col min="14340" max="14340" width="9.88671875" style="226" bestFit="1" customWidth="1"/>
    <col min="14341" max="14341" width="12.6640625" style="226" customWidth="1"/>
    <col min="14342" max="14342" width="15.6640625" style="226" customWidth="1"/>
    <col min="14343" max="14592" width="9.109375" style="226" hidden="1"/>
    <col min="14593" max="14593" width="7.6640625" style="226" customWidth="1"/>
    <col min="14594" max="14594" width="10.6640625" style="226" customWidth="1"/>
    <col min="14595" max="14595" width="35.6640625" style="226" customWidth="1"/>
    <col min="14596" max="14596" width="9.88671875" style="226" bestFit="1" customWidth="1"/>
    <col min="14597" max="14597" width="12.6640625" style="226" customWidth="1"/>
    <col min="14598" max="14598" width="15.6640625" style="226" customWidth="1"/>
    <col min="14599" max="14848" width="9.109375" style="226" hidden="1"/>
    <col min="14849" max="14849" width="7.6640625" style="226" customWidth="1"/>
    <col min="14850" max="14850" width="10.6640625" style="226" customWidth="1"/>
    <col min="14851" max="14851" width="35.6640625" style="226" customWidth="1"/>
    <col min="14852" max="14852" width="9.88671875" style="226" bestFit="1" customWidth="1"/>
    <col min="14853" max="14853" width="12.6640625" style="226" customWidth="1"/>
    <col min="14854" max="14854" width="15.6640625" style="226" customWidth="1"/>
    <col min="14855" max="15104" width="9.109375" style="226" hidden="1"/>
    <col min="15105" max="15105" width="7.6640625" style="226" customWidth="1"/>
    <col min="15106" max="15106" width="10.6640625" style="226" customWidth="1"/>
    <col min="15107" max="15107" width="35.6640625" style="226" customWidth="1"/>
    <col min="15108" max="15108" width="9.88671875" style="226" bestFit="1" customWidth="1"/>
    <col min="15109" max="15109" width="12.6640625" style="226" customWidth="1"/>
    <col min="15110" max="15110" width="15.6640625" style="226" customWidth="1"/>
    <col min="15111" max="15360" width="9.109375" style="226" hidden="1"/>
    <col min="15361" max="15361" width="7.6640625" style="226" customWidth="1"/>
    <col min="15362" max="15362" width="10.6640625" style="226" customWidth="1"/>
    <col min="15363" max="15363" width="35.6640625" style="226" customWidth="1"/>
    <col min="15364" max="15364" width="9.88671875" style="226" bestFit="1" customWidth="1"/>
    <col min="15365" max="15365" width="12.6640625" style="226" customWidth="1"/>
    <col min="15366" max="15366" width="15.6640625" style="226" customWidth="1"/>
    <col min="15367" max="15616" width="9.109375" style="226" hidden="1"/>
    <col min="15617" max="15617" width="7.6640625" style="226" customWidth="1"/>
    <col min="15618" max="15618" width="10.6640625" style="226" customWidth="1"/>
    <col min="15619" max="15619" width="35.6640625" style="226" customWidth="1"/>
    <col min="15620" max="15620" width="9.88671875" style="226" bestFit="1" customWidth="1"/>
    <col min="15621" max="15621" width="12.6640625" style="226" customWidth="1"/>
    <col min="15622" max="15622" width="15.6640625" style="226" customWidth="1"/>
    <col min="15623" max="15872" width="9.109375" style="226" hidden="1"/>
    <col min="15873" max="15873" width="7.6640625" style="226" customWidth="1"/>
    <col min="15874" max="15874" width="10.6640625" style="226" customWidth="1"/>
    <col min="15875" max="15875" width="35.6640625" style="226" customWidth="1"/>
    <col min="15876" max="15876" width="9.88671875" style="226" bestFit="1" customWidth="1"/>
    <col min="15877" max="15877" width="12.6640625" style="226" customWidth="1"/>
    <col min="15878" max="15878" width="15.6640625" style="226" customWidth="1"/>
    <col min="15879" max="16128" width="9.109375" style="226" hidden="1"/>
    <col min="16129" max="16129" width="7.6640625" style="226" customWidth="1"/>
    <col min="16130" max="16130" width="10.6640625" style="226" customWidth="1"/>
    <col min="16131" max="16131" width="35.6640625" style="226" customWidth="1"/>
    <col min="16132" max="16132" width="9.88671875" style="226" bestFit="1" customWidth="1"/>
    <col min="16133" max="16133" width="12.6640625" style="226" customWidth="1"/>
    <col min="16134" max="16134" width="15.6640625" style="226" customWidth="1"/>
    <col min="16135" max="16384" width="9.109375" style="226" hidden="1"/>
  </cols>
  <sheetData>
    <row r="2" spans="1:6">
      <c r="A2" s="221" t="s">
        <v>428</v>
      </c>
      <c r="B2" s="222" t="s">
        <v>429</v>
      </c>
    </row>
    <row r="3" spans="1:6">
      <c r="A3" s="221"/>
      <c r="B3" s="222" t="s">
        <v>430</v>
      </c>
    </row>
    <row r="4" spans="1:6">
      <c r="A4" s="221"/>
      <c r="B4" s="227"/>
      <c r="E4" s="305"/>
    </row>
    <row r="5" spans="1:6" s="230" customFormat="1" ht="12.75" customHeight="1">
      <c r="A5" s="221" t="s">
        <v>431</v>
      </c>
      <c r="B5" s="229" t="s">
        <v>99</v>
      </c>
      <c r="D5" s="231"/>
      <c r="E5" s="306"/>
      <c r="F5" s="232"/>
    </row>
    <row r="6" spans="1:6" s="230" customFormat="1" ht="12.75" customHeight="1">
      <c r="A6" s="221" t="s">
        <v>432</v>
      </c>
      <c r="B6" s="222" t="s">
        <v>433</v>
      </c>
      <c r="D6" s="231"/>
      <c r="E6" s="306"/>
      <c r="F6" s="232"/>
    </row>
    <row r="7" spans="1:6" s="230" customFormat="1" ht="12.75" customHeight="1">
      <c r="A7" s="221" t="s">
        <v>434</v>
      </c>
      <c r="B7" s="222" t="s">
        <v>435</v>
      </c>
      <c r="D7" s="231"/>
      <c r="E7" s="306"/>
      <c r="F7" s="232"/>
    </row>
    <row r="8" spans="1:6" s="230" customFormat="1" ht="12.75" customHeight="1">
      <c r="A8" s="221"/>
      <c r="B8" s="221"/>
      <c r="C8" s="229"/>
      <c r="D8" s="231"/>
      <c r="E8" s="306"/>
      <c r="F8" s="232"/>
    </row>
    <row r="9" spans="1:6" s="230" customFormat="1" ht="18.75" customHeight="1">
      <c r="A9" s="221"/>
      <c r="B9" s="221"/>
      <c r="C9" s="395" t="s">
        <v>584</v>
      </c>
      <c r="D9" s="395"/>
      <c r="E9" s="395"/>
      <c r="F9" s="232"/>
    </row>
    <row r="10" spans="1:6" ht="15" thickBot="1">
      <c r="A10" s="233"/>
      <c r="B10" s="233"/>
      <c r="C10" s="234"/>
      <c r="D10" s="235"/>
    </row>
    <row r="11" spans="1:6" s="259" customFormat="1" ht="27" thickBot="1">
      <c r="A11" s="253" t="s">
        <v>457</v>
      </c>
      <c r="B11" s="254" t="s">
        <v>0</v>
      </c>
      <c r="C11" s="255" t="s">
        <v>458</v>
      </c>
      <c r="D11" s="256" t="s">
        <v>1</v>
      </c>
      <c r="E11" s="257" t="s">
        <v>459</v>
      </c>
      <c r="F11" s="258" t="s">
        <v>460</v>
      </c>
    </row>
    <row r="12" spans="1:6" s="259" customFormat="1" ht="13.2">
      <c r="A12" s="233"/>
      <c r="B12" s="233"/>
      <c r="C12" s="260"/>
      <c r="D12" s="261"/>
      <c r="E12" s="262"/>
      <c r="F12" s="225"/>
    </row>
    <row r="13" spans="1:6" ht="26.4">
      <c r="A13" s="237" t="s">
        <v>437</v>
      </c>
      <c r="B13" s="237"/>
      <c r="C13" s="244" t="s">
        <v>438</v>
      </c>
      <c r="D13" s="262"/>
      <c r="E13" s="224"/>
      <c r="F13" s="225" t="str">
        <f t="shared" ref="F13:F30" si="0">IF(OR(ISBLANK(D13),ISBLANK(E13))," ",KOLIC*CENA)</f>
        <v xml:space="preserve"> </v>
      </c>
    </row>
    <row r="14" spans="1:6">
      <c r="A14" s="237"/>
      <c r="B14" s="237"/>
      <c r="C14" s="244"/>
      <c r="D14" s="262"/>
      <c r="E14" s="224"/>
    </row>
    <row r="15" spans="1:6" ht="39.6">
      <c r="A15" s="237"/>
      <c r="B15" s="237"/>
      <c r="C15" s="244" t="s">
        <v>461</v>
      </c>
      <c r="D15" s="262"/>
      <c r="E15" s="224"/>
    </row>
    <row r="16" spans="1:6">
      <c r="A16" s="233"/>
      <c r="B16" s="233"/>
      <c r="C16" s="263"/>
      <c r="D16" s="262"/>
      <c r="E16" s="224"/>
      <c r="F16" s="225" t="str">
        <f t="shared" si="0"/>
        <v xml:space="preserve"> </v>
      </c>
    </row>
    <row r="17" spans="1:6" ht="79.2">
      <c r="A17" s="264" t="s">
        <v>462</v>
      </c>
      <c r="B17" s="264" t="s">
        <v>463</v>
      </c>
      <c r="C17" s="265" t="s">
        <v>464</v>
      </c>
      <c r="E17" s="224"/>
      <c r="F17" s="225" t="str">
        <f t="shared" si="0"/>
        <v xml:space="preserve"> </v>
      </c>
    </row>
    <row r="18" spans="1:6">
      <c r="A18" s="266"/>
      <c r="B18" s="266"/>
      <c r="C18" s="267" t="s">
        <v>8</v>
      </c>
      <c r="D18" s="268">
        <v>1</v>
      </c>
      <c r="E18" s="378"/>
      <c r="F18" s="225" t="str">
        <f t="shared" si="0"/>
        <v xml:space="preserve"> </v>
      </c>
    </row>
    <row r="19" spans="1:6">
      <c r="A19" s="264"/>
      <c r="B19" s="264"/>
      <c r="C19" s="265"/>
      <c r="E19" s="224"/>
      <c r="F19" s="225" t="str">
        <f t="shared" si="0"/>
        <v xml:space="preserve"> </v>
      </c>
    </row>
    <row r="20" spans="1:6" ht="52.5" customHeight="1">
      <c r="A20" s="264" t="s">
        <v>465</v>
      </c>
      <c r="B20" s="269"/>
      <c r="C20" s="265" t="s">
        <v>466</v>
      </c>
      <c r="E20" s="224"/>
      <c r="F20" s="225" t="str">
        <f t="shared" si="0"/>
        <v xml:space="preserve"> </v>
      </c>
    </row>
    <row r="21" spans="1:6">
      <c r="A21" s="266"/>
      <c r="B21" s="266"/>
      <c r="C21" s="267" t="s">
        <v>8</v>
      </c>
      <c r="D21" s="268">
        <v>1</v>
      </c>
      <c r="E21" s="379"/>
      <c r="F21" s="225" t="str">
        <f t="shared" si="0"/>
        <v xml:space="preserve"> </v>
      </c>
    </row>
    <row r="22" spans="1:6">
      <c r="A22" s="264"/>
      <c r="B22" s="264"/>
      <c r="C22" s="267"/>
      <c r="D22" s="268"/>
      <c r="E22" s="224"/>
      <c r="F22" s="225" t="str">
        <f t="shared" si="0"/>
        <v xml:space="preserve"> </v>
      </c>
    </row>
    <row r="23" spans="1:6" ht="39.6">
      <c r="A23" s="264" t="s">
        <v>467</v>
      </c>
      <c r="B23" s="264" t="s">
        <v>468</v>
      </c>
      <c r="C23" s="265" t="s">
        <v>469</v>
      </c>
      <c r="E23" s="224"/>
      <c r="F23" s="225" t="str">
        <f t="shared" si="0"/>
        <v xml:space="preserve"> </v>
      </c>
    </row>
    <row r="24" spans="1:6">
      <c r="A24" s="266"/>
      <c r="B24" s="266"/>
      <c r="C24" s="267" t="s">
        <v>8</v>
      </c>
      <c r="D24" s="268">
        <v>1</v>
      </c>
      <c r="E24" s="378"/>
      <c r="F24" s="225" t="str">
        <f t="shared" si="0"/>
        <v xml:space="preserve"> </v>
      </c>
    </row>
    <row r="25" spans="1:6">
      <c r="A25" s="264"/>
      <c r="B25" s="264"/>
      <c r="C25" s="265"/>
      <c r="E25" s="224"/>
      <c r="F25" s="225" t="str">
        <f t="shared" si="0"/>
        <v xml:space="preserve"> </v>
      </c>
    </row>
    <row r="26" spans="1:6" ht="57" customHeight="1">
      <c r="A26" s="264" t="s">
        <v>470</v>
      </c>
      <c r="B26" s="264" t="s">
        <v>300</v>
      </c>
      <c r="C26" s="265" t="s">
        <v>471</v>
      </c>
      <c r="E26" s="224"/>
      <c r="F26" s="225" t="str">
        <f t="shared" si="0"/>
        <v xml:space="preserve"> </v>
      </c>
    </row>
    <row r="27" spans="1:6">
      <c r="A27" s="266"/>
      <c r="B27" s="266"/>
      <c r="C27" s="267" t="s">
        <v>8</v>
      </c>
      <c r="D27" s="268">
        <v>1</v>
      </c>
      <c r="E27" s="378"/>
      <c r="F27" s="225" t="str">
        <f t="shared" si="0"/>
        <v xml:space="preserve"> </v>
      </c>
    </row>
    <row r="28" spans="1:6" ht="15.75" customHeight="1">
      <c r="A28" s="266"/>
      <c r="B28" s="266"/>
      <c r="C28" s="267"/>
      <c r="D28" s="268"/>
      <c r="E28" s="224"/>
      <c r="F28" s="225" t="str">
        <f t="shared" si="0"/>
        <v xml:space="preserve"> </v>
      </c>
    </row>
    <row r="29" spans="1:6" ht="52.8">
      <c r="A29" s="269">
        <v>1005</v>
      </c>
      <c r="B29" s="269">
        <v>0</v>
      </c>
      <c r="C29" s="270" t="s">
        <v>472</v>
      </c>
      <c r="D29" s="268"/>
      <c r="E29" s="224"/>
      <c r="F29" s="225" t="str">
        <f t="shared" si="0"/>
        <v xml:space="preserve"> </v>
      </c>
    </row>
    <row r="30" spans="1:6">
      <c r="A30" s="264"/>
      <c r="B30" s="264"/>
      <c r="C30" s="271" t="s">
        <v>8</v>
      </c>
      <c r="D30" s="224">
        <v>1</v>
      </c>
      <c r="E30" s="378"/>
      <c r="F30" s="225" t="str">
        <f t="shared" si="0"/>
        <v xml:space="preserve"> </v>
      </c>
    </row>
    <row r="31" spans="1:6">
      <c r="A31" s="264"/>
      <c r="B31" s="264"/>
      <c r="C31" s="271"/>
      <c r="E31" s="224"/>
    </row>
    <row r="32" spans="1:6">
      <c r="A32" s="272"/>
      <c r="B32" s="272"/>
      <c r="C32" s="273"/>
      <c r="D32" s="242"/>
      <c r="E32" s="242"/>
      <c r="F32" s="274"/>
    </row>
    <row r="33" spans="1:6">
      <c r="A33" s="264"/>
      <c r="B33" s="264"/>
      <c r="C33" s="265"/>
      <c r="E33" s="224"/>
      <c r="F33" s="275"/>
    </row>
    <row r="34" spans="1:6" ht="26.4">
      <c r="A34" s="237" t="s">
        <v>437</v>
      </c>
      <c r="B34" s="237"/>
      <c r="C34" s="244" t="s">
        <v>473</v>
      </c>
      <c r="E34" s="224"/>
      <c r="F34" s="252" t="str">
        <f>IF(SUM(F18:F33)&gt;0,SUM(F18:F33)," ")</f>
        <v xml:space="preserve"> </v>
      </c>
    </row>
    <row r="35" spans="1:6">
      <c r="A35" s="237"/>
      <c r="B35" s="237"/>
      <c r="C35" s="244"/>
      <c r="E35" s="224"/>
      <c r="F35" s="275"/>
    </row>
    <row r="36" spans="1:6">
      <c r="A36" s="237"/>
      <c r="B36" s="237"/>
      <c r="C36" s="244"/>
      <c r="E36" s="224"/>
      <c r="F36" s="275"/>
    </row>
    <row r="37" spans="1:6">
      <c r="A37" s="264"/>
      <c r="B37" s="264"/>
      <c r="C37" s="265"/>
      <c r="E37" s="224"/>
      <c r="F37" s="275"/>
    </row>
    <row r="38" spans="1:6" ht="26.4">
      <c r="A38" s="237" t="s">
        <v>439</v>
      </c>
      <c r="B38" s="237"/>
      <c r="C38" s="244" t="s">
        <v>440</v>
      </c>
      <c r="E38" s="224"/>
      <c r="F38" s="275"/>
    </row>
    <row r="39" spans="1:6">
      <c r="A39" s="237"/>
      <c r="B39" s="237"/>
      <c r="C39" s="244"/>
      <c r="E39" s="224"/>
      <c r="F39" s="275"/>
    </row>
    <row r="40" spans="1:6">
      <c r="A40" s="264"/>
      <c r="B40" s="264"/>
      <c r="C40" s="265"/>
      <c r="E40" s="224"/>
      <c r="F40" s="275"/>
    </row>
    <row r="41" spans="1:6" ht="30" customHeight="1">
      <c r="A41" s="264" t="s">
        <v>474</v>
      </c>
      <c r="B41" s="264" t="s">
        <v>475</v>
      </c>
      <c r="C41" s="265" t="s">
        <v>476</v>
      </c>
      <c r="E41" s="224"/>
      <c r="F41" s="275"/>
    </row>
    <row r="42" spans="1:6" ht="15.75" customHeight="1">
      <c r="A42" s="266"/>
      <c r="B42" s="266"/>
      <c r="C42" s="267" t="s">
        <v>15</v>
      </c>
      <c r="D42" s="268">
        <v>400</v>
      </c>
      <c r="E42" s="378"/>
      <c r="F42" s="225" t="str">
        <f>IF(OR(ISBLANK(D42),ISBLANK(E42))," ",KOLIC*CENA)</f>
        <v xml:space="preserve"> </v>
      </c>
    </row>
    <row r="43" spans="1:6">
      <c r="A43" s="264"/>
      <c r="B43" s="264"/>
      <c r="C43" s="265"/>
      <c r="E43" s="224"/>
      <c r="F43" s="275"/>
    </row>
    <row r="44" spans="1:6" ht="30" customHeight="1">
      <c r="A44" s="264" t="s">
        <v>477</v>
      </c>
      <c r="B44" s="264" t="s">
        <v>478</v>
      </c>
      <c r="C44" s="265" t="s">
        <v>479</v>
      </c>
      <c r="E44" s="224"/>
      <c r="F44" s="275"/>
    </row>
    <row r="45" spans="1:6" ht="15.75" customHeight="1">
      <c r="A45" s="266"/>
      <c r="B45" s="266"/>
      <c r="C45" s="267" t="s">
        <v>15</v>
      </c>
      <c r="D45" s="268">
        <v>100</v>
      </c>
      <c r="E45" s="378"/>
      <c r="F45" s="225" t="str">
        <f>IF(OR(ISBLANK(D45),ISBLANK(E45))," ",KOLIC*CENA)</f>
        <v xml:space="preserve"> </v>
      </c>
    </row>
    <row r="46" spans="1:6">
      <c r="A46" s="264"/>
      <c r="B46" s="264"/>
      <c r="C46" s="265"/>
      <c r="E46" s="224"/>
      <c r="F46" s="275"/>
    </row>
    <row r="47" spans="1:6" ht="66">
      <c r="A47" s="264" t="s">
        <v>480</v>
      </c>
      <c r="B47" s="264"/>
      <c r="C47" s="265" t="s">
        <v>481</v>
      </c>
      <c r="E47" s="224"/>
      <c r="F47" s="275"/>
    </row>
    <row r="48" spans="1:6" ht="15.75" customHeight="1">
      <c r="A48" s="266"/>
      <c r="B48" s="266"/>
      <c r="C48" s="267" t="s">
        <v>12</v>
      </c>
      <c r="D48" s="268">
        <v>30</v>
      </c>
      <c r="E48" s="378"/>
      <c r="F48" s="225" t="str">
        <f>IF(OR(ISBLANK(D48),ISBLANK(E48))," ",KOLIC*CENA)</f>
        <v xml:space="preserve"> </v>
      </c>
    </row>
    <row r="49" spans="1:6" ht="12" customHeight="1">
      <c r="A49" s="264"/>
      <c r="B49" s="264"/>
      <c r="C49" s="265"/>
      <c r="E49" s="224"/>
      <c r="F49" s="275"/>
    </row>
    <row r="50" spans="1:6" ht="12.75" customHeight="1">
      <c r="A50" s="272"/>
      <c r="B50" s="272"/>
      <c r="C50" s="273"/>
      <c r="D50" s="242"/>
      <c r="E50" s="242"/>
      <c r="F50" s="274"/>
    </row>
    <row r="51" spans="1:6">
      <c r="A51" s="264"/>
      <c r="B51" s="264"/>
      <c r="C51" s="265"/>
      <c r="E51" s="224"/>
      <c r="F51" s="275"/>
    </row>
    <row r="52" spans="1:6" ht="26.4">
      <c r="A52" s="237" t="s">
        <v>439</v>
      </c>
      <c r="B52" s="237"/>
      <c r="C52" s="244" t="s">
        <v>482</v>
      </c>
      <c r="E52" s="224"/>
      <c r="F52" s="252" t="str">
        <f>IF(SUM(F42:F51)&gt;0,SUM(F42:F51)," ")</f>
        <v xml:space="preserve"> </v>
      </c>
    </row>
    <row r="53" spans="1:6">
      <c r="A53" s="237"/>
      <c r="B53" s="237"/>
      <c r="C53" s="244"/>
      <c r="E53" s="224"/>
      <c r="F53" s="275"/>
    </row>
    <row r="54" spans="1:6">
      <c r="A54" s="237"/>
      <c r="B54" s="237"/>
      <c r="C54" s="244"/>
      <c r="E54" s="224"/>
      <c r="F54" s="275"/>
    </row>
    <row r="55" spans="1:6">
      <c r="A55" s="237"/>
      <c r="B55" s="237"/>
      <c r="C55" s="244"/>
      <c r="E55" s="224"/>
      <c r="F55" s="275"/>
    </row>
    <row r="56" spans="1:6">
      <c r="A56" s="237" t="s">
        <v>441</v>
      </c>
      <c r="B56" s="237"/>
      <c r="C56" s="244" t="s">
        <v>7</v>
      </c>
      <c r="E56" s="224"/>
      <c r="F56" s="275"/>
    </row>
    <row r="57" spans="1:6">
      <c r="A57" s="237"/>
      <c r="B57" s="237"/>
      <c r="C57" s="244"/>
      <c r="E57" s="224"/>
      <c r="F57" s="275"/>
    </row>
    <row r="58" spans="1:6">
      <c r="A58" s="264"/>
      <c r="B58" s="264"/>
      <c r="C58" s="265"/>
      <c r="E58" s="224"/>
      <c r="F58" s="275"/>
    </row>
    <row r="59" spans="1:6" ht="26.4">
      <c r="A59" s="264" t="s">
        <v>483</v>
      </c>
      <c r="B59" s="264" t="s">
        <v>19</v>
      </c>
      <c r="C59" s="265" t="s">
        <v>484</v>
      </c>
      <c r="E59" s="224"/>
      <c r="F59" s="275"/>
    </row>
    <row r="60" spans="1:6" ht="15.75" customHeight="1">
      <c r="A60" s="266"/>
      <c r="B60" s="266"/>
      <c r="C60" s="267" t="s">
        <v>11</v>
      </c>
      <c r="D60" s="268">
        <v>430</v>
      </c>
      <c r="E60" s="378"/>
      <c r="F60" s="225" t="str">
        <f>IF(OR(ISBLANK(D60),ISBLANK(E60))," ",KOLIC*CENA)</f>
        <v xml:space="preserve"> </v>
      </c>
    </row>
    <row r="61" spans="1:6">
      <c r="A61" s="264"/>
      <c r="B61" s="264"/>
      <c r="C61" s="265"/>
      <c r="E61" s="224"/>
      <c r="F61" s="275"/>
    </row>
    <row r="62" spans="1:6" ht="52.8">
      <c r="A62" s="264" t="s">
        <v>485</v>
      </c>
      <c r="B62" s="264"/>
      <c r="C62" s="265" t="s">
        <v>486</v>
      </c>
      <c r="E62" s="224"/>
      <c r="F62" s="275"/>
    </row>
    <row r="63" spans="1:6" ht="15.75" customHeight="1">
      <c r="A63" s="266"/>
      <c r="B63" s="266"/>
      <c r="C63" s="267" t="s">
        <v>11</v>
      </c>
      <c r="D63" s="268">
        <v>45</v>
      </c>
      <c r="E63" s="378"/>
      <c r="F63" s="225" t="str">
        <f>IF(OR(ISBLANK(D63),ISBLANK(E63))," ",KOLIC*CENA)</f>
        <v xml:space="preserve"> </v>
      </c>
    </row>
    <row r="64" spans="1:6" ht="12.75" customHeight="1">
      <c r="A64" s="226"/>
      <c r="B64" s="226"/>
      <c r="C64" s="226"/>
      <c r="D64" s="276"/>
      <c r="E64" s="226"/>
      <c r="F64" s="277"/>
    </row>
    <row r="65" spans="1:6" ht="26.4">
      <c r="A65" s="278" t="s">
        <v>487</v>
      </c>
      <c r="B65" s="278" t="s">
        <v>16</v>
      </c>
      <c r="C65" s="265" t="s">
        <v>488</v>
      </c>
      <c r="E65" s="224"/>
      <c r="F65" s="275"/>
    </row>
    <row r="66" spans="1:6" collapsed="1">
      <c r="A66" s="266"/>
      <c r="B66" s="266"/>
      <c r="C66" s="267" t="s">
        <v>9</v>
      </c>
      <c r="D66" s="268">
        <v>132</v>
      </c>
      <c r="E66" s="378"/>
      <c r="F66" s="225" t="str">
        <f>IF(OR(ISBLANK(D66),ISBLANK(E66))," ",KOLIC*CENA)</f>
        <v xml:space="preserve"> </v>
      </c>
    </row>
    <row r="67" spans="1:6">
      <c r="A67" s="266"/>
      <c r="B67" s="266"/>
      <c r="C67" s="267"/>
      <c r="D67" s="268"/>
      <c r="E67" s="224"/>
    </row>
    <row r="68" spans="1:6" ht="66">
      <c r="A68" s="264" t="s">
        <v>489</v>
      </c>
      <c r="B68" s="264" t="s">
        <v>490</v>
      </c>
      <c r="C68" s="265" t="s">
        <v>491</v>
      </c>
      <c r="E68" s="224"/>
      <c r="F68" s="275"/>
    </row>
    <row r="69" spans="1:6" ht="12.75" customHeight="1">
      <c r="A69" s="266"/>
      <c r="B69" s="266"/>
      <c r="C69" s="267" t="s">
        <v>11</v>
      </c>
      <c r="D69" s="268">
        <v>640</v>
      </c>
      <c r="E69" s="378"/>
      <c r="F69" s="225" t="str">
        <f>IF(OR(ISBLANK(D69),ISBLANK(E69))," ",KOLIC*CENA)</f>
        <v xml:space="preserve"> </v>
      </c>
    </row>
    <row r="70" spans="1:6">
      <c r="A70" s="264"/>
      <c r="B70" s="264"/>
      <c r="C70" s="265"/>
      <c r="E70" s="224"/>
      <c r="F70" s="275"/>
    </row>
    <row r="71" spans="1:6" ht="66">
      <c r="A71" s="264" t="s">
        <v>492</v>
      </c>
      <c r="B71" s="264" t="s">
        <v>493</v>
      </c>
      <c r="C71" s="265" t="s">
        <v>494</v>
      </c>
      <c r="E71" s="224"/>
      <c r="F71" s="275"/>
    </row>
    <row r="72" spans="1:6" ht="12.75" customHeight="1">
      <c r="A72" s="266"/>
      <c r="B72" s="266"/>
      <c r="C72" s="267" t="s">
        <v>11</v>
      </c>
      <c r="D72" s="268">
        <v>150</v>
      </c>
      <c r="E72" s="378"/>
      <c r="F72" s="225" t="str">
        <f>IF(OR(ISBLANK(D72),ISBLANK(E72))," ",KOLIC*CENA)</f>
        <v xml:space="preserve"> </v>
      </c>
    </row>
    <row r="73" spans="1:6">
      <c r="A73" s="264"/>
      <c r="B73" s="264"/>
      <c r="C73" s="265"/>
      <c r="E73" s="224"/>
      <c r="F73" s="275"/>
    </row>
    <row r="74" spans="1:6" ht="26.4">
      <c r="A74" s="264" t="s">
        <v>495</v>
      </c>
      <c r="B74" s="264" t="s">
        <v>496</v>
      </c>
      <c r="C74" s="265" t="s">
        <v>497</v>
      </c>
      <c r="E74" s="224"/>
      <c r="F74" s="275"/>
    </row>
    <row r="75" spans="1:6" ht="12.75" customHeight="1">
      <c r="A75" s="266"/>
      <c r="B75" s="266"/>
      <c r="C75" s="267" t="s">
        <v>11</v>
      </c>
      <c r="D75" s="268">
        <v>20</v>
      </c>
      <c r="E75" s="378"/>
      <c r="F75" s="225" t="str">
        <f>IF(OR(ISBLANK(D75),ISBLANK(E75))," ",KOLIC*CENA)</f>
        <v xml:space="preserve"> </v>
      </c>
    </row>
    <row r="76" spans="1:6">
      <c r="A76" s="264"/>
      <c r="B76" s="264"/>
      <c r="C76" s="265"/>
      <c r="E76" s="224"/>
      <c r="F76" s="275"/>
    </row>
    <row r="77" spans="1:6" ht="66">
      <c r="A77" s="264" t="s">
        <v>498</v>
      </c>
      <c r="B77" s="264" t="s">
        <v>499</v>
      </c>
      <c r="C77" s="265" t="s">
        <v>500</v>
      </c>
      <c r="E77" s="224"/>
      <c r="F77" s="275"/>
    </row>
    <row r="78" spans="1:6" ht="12.75" customHeight="1">
      <c r="A78" s="266"/>
      <c r="B78" s="266"/>
      <c r="C78" s="267" t="s">
        <v>9</v>
      </c>
      <c r="D78" s="268">
        <v>135</v>
      </c>
      <c r="E78" s="378"/>
      <c r="F78" s="225" t="str">
        <f>IF(OR(ISBLANK(D78),ISBLANK(E78))," ",KOLIC*CENA)</f>
        <v xml:space="preserve"> </v>
      </c>
    </row>
    <row r="79" spans="1:6">
      <c r="A79" s="264"/>
      <c r="B79" s="264"/>
      <c r="C79" s="265"/>
      <c r="E79" s="224"/>
      <c r="F79" s="275"/>
    </row>
    <row r="80" spans="1:6" ht="54" customHeight="1">
      <c r="A80" s="264" t="s">
        <v>501</v>
      </c>
      <c r="B80" s="264"/>
      <c r="C80" s="265" t="s">
        <v>502</v>
      </c>
      <c r="E80" s="224"/>
      <c r="F80" s="275"/>
    </row>
    <row r="81" spans="1:6" ht="12.75" customHeight="1">
      <c r="A81" s="266"/>
      <c r="B81" s="266"/>
      <c r="C81" s="267" t="s">
        <v>28</v>
      </c>
      <c r="D81" s="268">
        <v>1</v>
      </c>
      <c r="E81" s="378"/>
      <c r="F81" s="225" t="str">
        <f>IF(OR(ISBLANK(D81),ISBLANK(E81))," ",KOLIC*CENA)</f>
        <v xml:space="preserve"> </v>
      </c>
    </row>
    <row r="82" spans="1:6">
      <c r="A82" s="264"/>
      <c r="B82" s="264"/>
      <c r="C82" s="265"/>
      <c r="E82" s="224"/>
      <c r="F82" s="275"/>
    </row>
    <row r="83" spans="1:6" ht="39.6">
      <c r="A83" s="264" t="s">
        <v>503</v>
      </c>
      <c r="B83" s="264"/>
      <c r="C83" s="265" t="s">
        <v>504</v>
      </c>
      <c r="E83" s="224"/>
      <c r="F83" s="275"/>
    </row>
    <row r="84" spans="1:6" ht="12.75" customHeight="1">
      <c r="A84" s="266"/>
      <c r="B84" s="266"/>
      <c r="C84" s="267" t="s">
        <v>9</v>
      </c>
      <c r="D84" s="268">
        <v>145</v>
      </c>
      <c r="E84" s="378"/>
      <c r="F84" s="225" t="str">
        <f>IF(OR(ISBLANK(D84),ISBLANK(E84))," ",KOLIC*CENA)</f>
        <v xml:space="preserve"> </v>
      </c>
    </row>
    <row r="85" spans="1:6">
      <c r="A85" s="264"/>
      <c r="B85" s="264"/>
      <c r="C85" s="265"/>
      <c r="E85" s="224"/>
      <c r="F85" s="275"/>
    </row>
    <row r="86" spans="1:6" ht="26.4">
      <c r="A86" s="264" t="s">
        <v>505</v>
      </c>
      <c r="B86" s="264" t="s">
        <v>506</v>
      </c>
      <c r="C86" s="265" t="s">
        <v>507</v>
      </c>
      <c r="E86" s="224"/>
      <c r="F86" s="275"/>
    </row>
    <row r="87" spans="1:6" ht="12.75" customHeight="1">
      <c r="A87" s="266"/>
      <c r="B87" s="266"/>
      <c r="C87" s="267" t="s">
        <v>9</v>
      </c>
      <c r="D87" s="268">
        <v>50</v>
      </c>
      <c r="E87" s="378"/>
      <c r="F87" s="225" t="str">
        <f>IF(OR(ISBLANK(D87),ISBLANK(E87))," ",KOLIC*CENA)</f>
        <v xml:space="preserve"> </v>
      </c>
    </row>
    <row r="88" spans="1:6">
      <c r="A88" s="264"/>
      <c r="B88" s="264"/>
      <c r="C88" s="265"/>
      <c r="E88" s="224"/>
      <c r="F88" s="275"/>
    </row>
    <row r="89" spans="1:6">
      <c r="A89" s="272"/>
      <c r="B89" s="272"/>
      <c r="C89" s="273"/>
      <c r="D89" s="242"/>
      <c r="E89" s="242"/>
      <c r="F89" s="274"/>
    </row>
    <row r="90" spans="1:6">
      <c r="A90" s="264"/>
      <c r="B90" s="264"/>
      <c r="C90" s="265"/>
      <c r="E90" s="224"/>
      <c r="F90" s="275"/>
    </row>
    <row r="91" spans="1:6">
      <c r="A91" s="237" t="s">
        <v>441</v>
      </c>
      <c r="B91" s="237"/>
      <c r="C91" s="244" t="s">
        <v>508</v>
      </c>
      <c r="E91" s="224"/>
      <c r="F91" s="252" t="str">
        <f>IF(SUM(F60:F90)&gt;0,SUM(F60:F90)," ")</f>
        <v xml:space="preserve"> </v>
      </c>
    </row>
    <row r="92" spans="1:6">
      <c r="A92" s="237"/>
      <c r="B92" s="237"/>
      <c r="C92" s="244"/>
      <c r="E92" s="224"/>
      <c r="F92" s="252"/>
    </row>
    <row r="93" spans="1:6">
      <c r="A93" s="237"/>
      <c r="B93" s="237"/>
      <c r="C93" s="244"/>
      <c r="E93" s="224"/>
      <c r="F93" s="252"/>
    </row>
    <row r="94" spans="1:6">
      <c r="A94" s="237"/>
      <c r="B94" s="237"/>
      <c r="C94" s="244"/>
      <c r="E94" s="224"/>
      <c r="F94" s="275"/>
    </row>
    <row r="95" spans="1:6">
      <c r="A95" s="237" t="s">
        <v>442</v>
      </c>
      <c r="B95" s="237"/>
      <c r="C95" s="244" t="s">
        <v>443</v>
      </c>
      <c r="E95" s="224"/>
      <c r="F95" s="275"/>
    </row>
    <row r="96" spans="1:6">
      <c r="A96" s="237"/>
      <c r="B96" s="237"/>
      <c r="C96" s="244"/>
      <c r="E96" s="224"/>
      <c r="F96" s="275"/>
    </row>
    <row r="97" spans="1:6" ht="12.75" customHeight="1">
      <c r="A97" s="237"/>
      <c r="B97" s="237"/>
      <c r="C97" s="244"/>
      <c r="E97" s="224"/>
      <c r="F97" s="275"/>
    </row>
    <row r="98" spans="1:6" ht="26.4">
      <c r="A98" s="279" t="s">
        <v>509</v>
      </c>
      <c r="B98" s="279" t="s">
        <v>510</v>
      </c>
      <c r="C98" s="265" t="s">
        <v>511</v>
      </c>
      <c r="E98" s="224"/>
      <c r="F98" s="275"/>
    </row>
    <row r="99" spans="1:6">
      <c r="A99" s="266"/>
      <c r="B99" s="266"/>
      <c r="C99" s="267" t="s">
        <v>9</v>
      </c>
      <c r="D99" s="268">
        <v>49.5</v>
      </c>
      <c r="E99" s="378"/>
      <c r="F99" s="225" t="str">
        <f>IF(OR(ISBLANK(D99),ISBLANK(E99))," ",KOLIC*CENA)</f>
        <v xml:space="preserve"> </v>
      </c>
    </row>
    <row r="100" spans="1:6" ht="12.75" customHeight="1">
      <c r="A100" s="264"/>
      <c r="B100" s="264"/>
      <c r="C100" s="265"/>
      <c r="E100" s="224"/>
      <c r="F100" s="275"/>
    </row>
    <row r="101" spans="1:6" ht="92.4">
      <c r="A101" s="264" t="s">
        <v>512</v>
      </c>
      <c r="B101" s="264" t="s">
        <v>513</v>
      </c>
      <c r="C101" s="280" t="s">
        <v>514</v>
      </c>
      <c r="E101" s="224"/>
      <c r="F101" s="275"/>
    </row>
    <row r="102" spans="1:6">
      <c r="A102" s="266"/>
      <c r="B102" s="266"/>
      <c r="C102" s="267" t="s">
        <v>9</v>
      </c>
      <c r="D102" s="268">
        <v>485</v>
      </c>
      <c r="E102" s="378"/>
      <c r="F102" s="225" t="str">
        <f>IF(OR(ISBLANK(D102),ISBLANK(E102))," ",KOLIC*CENA)</f>
        <v xml:space="preserve"> </v>
      </c>
    </row>
    <row r="103" spans="1:6">
      <c r="A103" s="266"/>
      <c r="B103" s="266"/>
      <c r="C103" s="267"/>
      <c r="D103" s="268"/>
      <c r="E103" s="224"/>
    </row>
    <row r="104" spans="1:6" ht="52.8">
      <c r="A104" s="281" t="s">
        <v>515</v>
      </c>
      <c r="B104" s="281" t="s">
        <v>516</v>
      </c>
      <c r="C104" s="282" t="s">
        <v>517</v>
      </c>
      <c r="E104" s="224"/>
      <c r="F104" s="275"/>
    </row>
    <row r="105" spans="1:6">
      <c r="A105" s="266"/>
      <c r="B105" s="266"/>
      <c r="C105" s="267" t="s">
        <v>9</v>
      </c>
      <c r="D105" s="268">
        <v>106.5</v>
      </c>
      <c r="E105" s="378"/>
      <c r="F105" s="225" t="str">
        <f>IF(OR(ISBLANK(D105),ISBLANK(E105))," ",KOLIC*CENA)</f>
        <v xml:space="preserve"> </v>
      </c>
    </row>
    <row r="106" spans="1:6">
      <c r="A106" s="266"/>
      <c r="B106" s="266"/>
      <c r="C106" s="267"/>
      <c r="D106" s="268"/>
      <c r="E106" s="224"/>
    </row>
    <row r="107" spans="1:6" ht="26.4">
      <c r="A107" s="281" t="s">
        <v>518</v>
      </c>
      <c r="B107" s="281" t="s">
        <v>519</v>
      </c>
      <c r="C107" s="282" t="s">
        <v>520</v>
      </c>
      <c r="E107" s="224"/>
      <c r="F107" s="275"/>
    </row>
    <row r="108" spans="1:6">
      <c r="A108" s="266"/>
      <c r="B108" s="266"/>
      <c r="C108" s="267" t="s">
        <v>12</v>
      </c>
      <c r="D108" s="268">
        <v>54.5</v>
      </c>
      <c r="E108" s="378"/>
      <c r="F108" s="225" t="str">
        <f>IF(OR(ISBLANK(D108),ISBLANK(E108))," ",KOLIC*CENA)</f>
        <v xml:space="preserve"> </v>
      </c>
    </row>
    <row r="109" spans="1:6">
      <c r="A109" s="266"/>
      <c r="B109" s="266"/>
      <c r="C109" s="267"/>
      <c r="D109" s="268"/>
      <c r="E109" s="224"/>
    </row>
    <row r="110" spans="1:6" ht="79.2">
      <c r="A110" s="264" t="s">
        <v>521</v>
      </c>
      <c r="B110" s="264" t="s">
        <v>522</v>
      </c>
      <c r="C110" s="265" t="s">
        <v>523</v>
      </c>
      <c r="E110" s="224"/>
      <c r="F110" s="275"/>
    </row>
    <row r="111" spans="1:6">
      <c r="A111" s="266"/>
      <c r="B111" s="266"/>
      <c r="C111" s="267" t="s">
        <v>9</v>
      </c>
      <c r="D111" s="268">
        <v>16.5</v>
      </c>
      <c r="E111" s="378"/>
      <c r="F111" s="225" t="str">
        <f>IF(OR(ISBLANK(D111),ISBLANK(E111))," ",KOLIC*CENA)</f>
        <v xml:space="preserve"> </v>
      </c>
    </row>
    <row r="112" spans="1:6">
      <c r="A112" s="264"/>
      <c r="B112" s="264"/>
      <c r="C112" s="265"/>
      <c r="E112" s="224"/>
      <c r="F112" s="275"/>
    </row>
    <row r="113" spans="1:6">
      <c r="A113" s="272"/>
      <c r="B113" s="272"/>
      <c r="C113" s="273"/>
      <c r="D113" s="242"/>
      <c r="E113" s="242"/>
      <c r="F113" s="274"/>
    </row>
    <row r="114" spans="1:6">
      <c r="A114" s="264"/>
      <c r="B114" s="264"/>
      <c r="C114" s="265"/>
      <c r="E114" s="224"/>
      <c r="F114" s="275"/>
    </row>
    <row r="115" spans="1:6">
      <c r="A115" s="237" t="s">
        <v>442</v>
      </c>
      <c r="B115" s="237"/>
      <c r="C115" s="244" t="s">
        <v>524</v>
      </c>
      <c r="E115" s="224"/>
      <c r="F115" s="252" t="str">
        <f>IF(SUM(F99:F114)&gt;0,SUM(F99:F114)," ")</f>
        <v xml:space="preserve"> </v>
      </c>
    </row>
    <row r="116" spans="1:6">
      <c r="A116" s="237"/>
      <c r="B116" s="237"/>
      <c r="C116" s="244"/>
      <c r="E116" s="224"/>
      <c r="F116" s="252"/>
    </row>
    <row r="117" spans="1:6" ht="13.5" customHeight="1">
      <c r="A117" s="237"/>
      <c r="B117" s="237"/>
      <c r="C117" s="244"/>
      <c r="E117" s="224"/>
      <c r="F117" s="252"/>
    </row>
    <row r="118" spans="1:6" ht="13.5" customHeight="1">
      <c r="A118" s="264"/>
      <c r="B118" s="264"/>
      <c r="C118" s="265"/>
      <c r="E118" s="224"/>
      <c r="F118" s="275"/>
    </row>
    <row r="119" spans="1:6">
      <c r="A119" s="237" t="s">
        <v>444</v>
      </c>
      <c r="B119" s="237"/>
      <c r="C119" s="244" t="s">
        <v>445</v>
      </c>
      <c r="E119" s="224"/>
      <c r="F119" s="275"/>
    </row>
    <row r="120" spans="1:6">
      <c r="A120" s="237"/>
      <c r="B120" s="237"/>
      <c r="C120" s="244"/>
      <c r="E120" s="224"/>
      <c r="F120" s="275"/>
    </row>
    <row r="121" spans="1:6">
      <c r="A121" s="237"/>
      <c r="B121" s="237"/>
      <c r="C121" s="244"/>
      <c r="E121" s="224"/>
      <c r="F121" s="275"/>
    </row>
    <row r="122" spans="1:6" ht="59.25" customHeight="1">
      <c r="A122" s="281" t="s">
        <v>525</v>
      </c>
      <c r="B122" s="281" t="s">
        <v>526</v>
      </c>
      <c r="C122" s="282" t="s">
        <v>527</v>
      </c>
      <c r="E122" s="224"/>
      <c r="F122" s="275"/>
    </row>
    <row r="123" spans="1:6">
      <c r="A123" s="266"/>
      <c r="B123" s="266"/>
      <c r="C123" s="267" t="s">
        <v>11</v>
      </c>
      <c r="D123" s="268">
        <v>21.5</v>
      </c>
      <c r="E123" s="378"/>
      <c r="F123" s="225" t="str">
        <f>IF(OR(ISBLANK(D123),ISBLANK(E123))," ",KOLIC*CENA)</f>
        <v xml:space="preserve"> </v>
      </c>
    </row>
    <row r="124" spans="1:6">
      <c r="A124" s="237"/>
      <c r="B124" s="237"/>
      <c r="C124" s="244"/>
      <c r="E124" s="224"/>
      <c r="F124" s="275"/>
    </row>
    <row r="125" spans="1:6" ht="52.8">
      <c r="A125" s="281" t="s">
        <v>528</v>
      </c>
      <c r="B125" s="281" t="s">
        <v>529</v>
      </c>
      <c r="C125" s="282" t="s">
        <v>530</v>
      </c>
      <c r="E125" s="224"/>
      <c r="F125" s="275"/>
    </row>
    <row r="126" spans="1:6">
      <c r="A126" s="266"/>
      <c r="B126" s="266"/>
      <c r="C126" s="267" t="s">
        <v>11</v>
      </c>
      <c r="D126" s="268">
        <v>74.5</v>
      </c>
      <c r="E126" s="378"/>
      <c r="F126" s="225" t="str">
        <f>IF(OR(ISBLANK(D126),ISBLANK(E126))," ",KOLIC*CENA)</f>
        <v xml:space="preserve"> </v>
      </c>
    </row>
    <row r="127" spans="1:6" ht="12.75" customHeight="1">
      <c r="A127" s="264"/>
      <c r="B127" s="264"/>
      <c r="C127" s="265"/>
      <c r="E127" s="224"/>
      <c r="F127" s="275"/>
    </row>
    <row r="128" spans="1:6" ht="52.8">
      <c r="A128" s="264" t="s">
        <v>531</v>
      </c>
      <c r="B128" s="264" t="s">
        <v>529</v>
      </c>
      <c r="C128" s="265" t="s">
        <v>532</v>
      </c>
      <c r="E128" s="224"/>
      <c r="F128" s="275"/>
    </row>
    <row r="129" spans="1:6">
      <c r="A129" s="266"/>
      <c r="B129" s="266"/>
      <c r="C129" s="267" t="s">
        <v>11</v>
      </c>
      <c r="D129" s="268">
        <v>87.5</v>
      </c>
      <c r="E129" s="378"/>
      <c r="F129" s="225" t="str">
        <f>IF(OR(ISBLANK(D129),ISBLANK(E129))," ",KOLIC*CENA)</f>
        <v xml:space="preserve"> </v>
      </c>
    </row>
    <row r="130" spans="1:6">
      <c r="A130" s="264"/>
      <c r="B130" s="264"/>
      <c r="C130" s="265"/>
      <c r="E130" s="224"/>
      <c r="F130" s="275"/>
    </row>
    <row r="131" spans="1:6" ht="52.8">
      <c r="A131" s="281" t="s">
        <v>533</v>
      </c>
      <c r="B131" s="281" t="s">
        <v>529</v>
      </c>
      <c r="C131" s="280" t="s">
        <v>534</v>
      </c>
      <c r="E131" s="224"/>
      <c r="F131" s="275"/>
    </row>
    <row r="132" spans="1:6">
      <c r="A132" s="266"/>
      <c r="B132" s="266"/>
      <c r="C132" s="267" t="s">
        <v>11</v>
      </c>
      <c r="D132" s="268">
        <v>49.5</v>
      </c>
      <c r="E132" s="378"/>
      <c r="F132" s="225" t="str">
        <f>IF(OR(ISBLANK(D132),ISBLANK(E132))," ",KOLIC*CENA)</f>
        <v xml:space="preserve"> </v>
      </c>
    </row>
    <row r="133" spans="1:6" ht="12.75" customHeight="1">
      <c r="A133" s="281"/>
      <c r="B133" s="281"/>
      <c r="C133" s="282"/>
      <c r="E133" s="224"/>
      <c r="F133" s="275"/>
    </row>
    <row r="134" spans="1:6" ht="52.8">
      <c r="A134" s="264" t="s">
        <v>535</v>
      </c>
      <c r="B134" s="264" t="s">
        <v>536</v>
      </c>
      <c r="C134" s="283" t="s">
        <v>537</v>
      </c>
      <c r="E134" s="224"/>
      <c r="F134" s="275"/>
    </row>
    <row r="135" spans="1:6">
      <c r="A135" s="266"/>
      <c r="B135" s="266"/>
      <c r="C135" s="267" t="s">
        <v>11</v>
      </c>
      <c r="D135" s="268">
        <v>4.5</v>
      </c>
      <c r="E135" s="378"/>
      <c r="F135" s="225" t="str">
        <f>IF(OR(ISBLANK(D135),ISBLANK(E135))," ",KOLIC*CENA)</f>
        <v xml:space="preserve"> </v>
      </c>
    </row>
    <row r="136" spans="1:6" ht="12.75" customHeight="1">
      <c r="A136" s="281"/>
      <c r="B136" s="281"/>
      <c r="C136" s="282"/>
      <c r="E136" s="224"/>
      <c r="F136" s="275"/>
    </row>
    <row r="137" spans="1:6" ht="52.8">
      <c r="A137" s="264" t="s">
        <v>538</v>
      </c>
      <c r="B137" s="264" t="s">
        <v>536</v>
      </c>
      <c r="C137" s="283" t="s">
        <v>539</v>
      </c>
      <c r="E137" s="224"/>
      <c r="F137" s="275"/>
    </row>
    <row r="138" spans="1:6">
      <c r="A138" s="266"/>
      <c r="B138" s="266"/>
      <c r="C138" s="267" t="s">
        <v>11</v>
      </c>
      <c r="D138" s="268">
        <v>13.5</v>
      </c>
      <c r="E138" s="378"/>
      <c r="F138" s="225" t="str">
        <f>IF(OR(ISBLANK(D138),ISBLANK(E138))," ",KOLIC*CENA)</f>
        <v xml:space="preserve"> </v>
      </c>
    </row>
    <row r="139" spans="1:6">
      <c r="A139" s="272"/>
      <c r="B139" s="272"/>
      <c r="C139" s="273"/>
      <c r="D139" s="242"/>
      <c r="E139" s="242"/>
      <c r="F139" s="274"/>
    </row>
    <row r="140" spans="1:6">
      <c r="A140" s="264"/>
      <c r="B140" s="264"/>
      <c r="C140" s="265"/>
      <c r="E140" s="224"/>
      <c r="F140" s="275"/>
    </row>
    <row r="141" spans="1:6">
      <c r="A141" s="237" t="s">
        <v>444</v>
      </c>
      <c r="B141" s="237"/>
      <c r="C141" s="244" t="s">
        <v>540</v>
      </c>
      <c r="E141" s="224"/>
      <c r="F141" s="252" t="str">
        <f>IF(SUM(F122:F140),SUM(F122:F140)," ")</f>
        <v xml:space="preserve"> </v>
      </c>
    </row>
    <row r="142" spans="1:6">
      <c r="A142" s="264"/>
      <c r="B142" s="264"/>
      <c r="C142" s="265"/>
      <c r="E142" s="224"/>
      <c r="F142" s="275"/>
    </row>
    <row r="143" spans="1:6">
      <c r="A143" s="264"/>
      <c r="B143" s="264"/>
      <c r="C143" s="265"/>
      <c r="E143" s="224"/>
      <c r="F143" s="275"/>
    </row>
    <row r="144" spans="1:6">
      <c r="A144" s="264"/>
      <c r="B144" s="264"/>
      <c r="C144" s="265"/>
      <c r="E144" s="224"/>
      <c r="F144" s="275"/>
    </row>
    <row r="145" spans="1:6">
      <c r="A145" s="237" t="s">
        <v>446</v>
      </c>
      <c r="B145" s="237"/>
      <c r="C145" s="244" t="s">
        <v>541</v>
      </c>
      <c r="E145" s="224"/>
      <c r="F145" s="275"/>
    </row>
    <row r="146" spans="1:6">
      <c r="A146" s="237"/>
      <c r="B146" s="237"/>
      <c r="C146" s="244"/>
      <c r="E146" s="224"/>
      <c r="F146" s="275"/>
    </row>
    <row r="147" spans="1:6">
      <c r="A147" s="264"/>
      <c r="B147" s="264"/>
      <c r="C147" s="265"/>
      <c r="E147" s="224"/>
      <c r="F147" s="275"/>
    </row>
    <row r="148" spans="1:6" ht="52.8">
      <c r="A148" s="264" t="s">
        <v>542</v>
      </c>
      <c r="B148" s="264" t="s">
        <v>543</v>
      </c>
      <c r="C148" s="265" t="s">
        <v>544</v>
      </c>
      <c r="E148" s="224"/>
      <c r="F148" s="275"/>
    </row>
    <row r="149" spans="1:6">
      <c r="A149" s="264"/>
      <c r="B149" s="264"/>
      <c r="C149" s="265"/>
      <c r="E149" s="224"/>
      <c r="F149" s="275"/>
    </row>
    <row r="150" spans="1:6">
      <c r="A150" s="266"/>
      <c r="B150" s="266"/>
      <c r="C150" s="267" t="s">
        <v>545</v>
      </c>
      <c r="D150" s="284">
        <v>10750</v>
      </c>
      <c r="E150" s="378"/>
      <c r="F150" s="225" t="str">
        <f>IF(OR(ISBLANK(D150),ISBLANK(E150))," ",KOLIC*CENA)</f>
        <v xml:space="preserve"> </v>
      </c>
    </row>
    <row r="151" spans="1:6">
      <c r="A151" s="264"/>
      <c r="B151" s="264"/>
      <c r="C151" s="265"/>
      <c r="E151" s="224"/>
      <c r="F151" s="275"/>
    </row>
    <row r="152" spans="1:6" ht="52.8">
      <c r="A152" s="264" t="s">
        <v>546</v>
      </c>
      <c r="B152" s="264" t="s">
        <v>547</v>
      </c>
      <c r="C152" s="265" t="s">
        <v>548</v>
      </c>
      <c r="E152" s="224"/>
      <c r="F152" s="275"/>
    </row>
    <row r="153" spans="1:6">
      <c r="A153" s="264"/>
      <c r="B153" s="264"/>
      <c r="C153" s="265"/>
      <c r="E153" s="224"/>
      <c r="F153" s="275"/>
    </row>
    <row r="154" spans="1:6">
      <c r="A154" s="266"/>
      <c r="B154" s="266"/>
      <c r="C154" s="267" t="s">
        <v>545</v>
      </c>
      <c r="D154" s="284">
        <v>7750</v>
      </c>
      <c r="E154" s="378"/>
      <c r="F154" s="225" t="str">
        <f>IF(OR(ISBLANK(D154),ISBLANK(E154))," ",KOLIC*CENA)</f>
        <v xml:space="preserve"> </v>
      </c>
    </row>
    <row r="155" spans="1:6">
      <c r="A155" s="264"/>
      <c r="B155" s="264"/>
      <c r="C155" s="265"/>
      <c r="E155" s="224"/>
      <c r="F155" s="275"/>
    </row>
    <row r="156" spans="1:6" ht="52.8">
      <c r="A156" s="264" t="s">
        <v>549</v>
      </c>
      <c r="B156" s="264" t="s">
        <v>547</v>
      </c>
      <c r="C156" s="265" t="s">
        <v>550</v>
      </c>
      <c r="E156" s="224"/>
      <c r="F156" s="275"/>
    </row>
    <row r="157" spans="1:6">
      <c r="A157" s="264"/>
      <c r="B157" s="264"/>
      <c r="C157" s="265"/>
      <c r="E157" s="224"/>
      <c r="F157" s="275"/>
    </row>
    <row r="158" spans="1:6">
      <c r="A158" s="266"/>
      <c r="B158" s="266"/>
      <c r="C158" s="267" t="s">
        <v>545</v>
      </c>
      <c r="D158" s="284">
        <v>980</v>
      </c>
      <c r="E158" s="378"/>
      <c r="F158" s="225" t="str">
        <f>IF(OR(ISBLANK(D158),ISBLANK(E158))," ",KOLIC*CENA)</f>
        <v xml:space="preserve"> </v>
      </c>
    </row>
    <row r="159" spans="1:6">
      <c r="A159" s="272"/>
      <c r="B159" s="272"/>
      <c r="C159" s="273"/>
      <c r="D159" s="242"/>
      <c r="E159" s="242"/>
      <c r="F159" s="274"/>
    </row>
    <row r="160" spans="1:6">
      <c r="A160" s="264"/>
      <c r="B160" s="264"/>
      <c r="C160" s="265"/>
      <c r="E160" s="224"/>
      <c r="F160" s="275"/>
    </row>
    <row r="161" spans="1:6">
      <c r="A161" s="237" t="s">
        <v>446</v>
      </c>
      <c r="B161" s="237"/>
      <c r="C161" s="244" t="s">
        <v>551</v>
      </c>
      <c r="E161" s="224"/>
      <c r="F161" s="252" t="str">
        <f>IF(SUM(F150:F160)&gt;0,SUM(F150:F160)," ")</f>
        <v xml:space="preserve"> </v>
      </c>
    </row>
    <row r="162" spans="1:6">
      <c r="A162" s="237"/>
      <c r="B162" s="237"/>
      <c r="C162" s="244"/>
      <c r="E162" s="224"/>
      <c r="F162" s="252"/>
    </row>
    <row r="163" spans="1:6">
      <c r="A163" s="237"/>
      <c r="B163" s="237"/>
      <c r="C163" s="244"/>
      <c r="E163" s="224"/>
      <c r="F163" s="252"/>
    </row>
    <row r="164" spans="1:6">
      <c r="A164" s="237"/>
      <c r="B164" s="237"/>
      <c r="C164" s="244"/>
      <c r="E164" s="224"/>
      <c r="F164" s="275"/>
    </row>
    <row r="165" spans="1:6">
      <c r="A165" s="237" t="s">
        <v>448</v>
      </c>
      <c r="B165" s="237"/>
      <c r="C165" s="244" t="s">
        <v>449</v>
      </c>
      <c r="E165" s="224"/>
      <c r="F165" s="275"/>
    </row>
    <row r="166" spans="1:6">
      <c r="A166" s="237"/>
      <c r="B166" s="237"/>
      <c r="C166" s="244"/>
      <c r="E166" s="224"/>
      <c r="F166" s="275"/>
    </row>
    <row r="167" spans="1:6" ht="12.75" customHeight="1">
      <c r="A167" s="237"/>
      <c r="B167" s="237"/>
      <c r="C167" s="244"/>
      <c r="E167" s="224"/>
      <c r="F167" s="275"/>
    </row>
    <row r="168" spans="1:6" ht="79.2">
      <c r="A168" s="264" t="s">
        <v>552</v>
      </c>
      <c r="B168" s="264" t="s">
        <v>553</v>
      </c>
      <c r="C168" s="285" t="s">
        <v>554</v>
      </c>
      <c r="E168" s="224"/>
      <c r="F168" s="275"/>
    </row>
    <row r="169" spans="1:6">
      <c r="A169" s="266"/>
      <c r="B169" s="266"/>
      <c r="C169" s="267" t="s">
        <v>12</v>
      </c>
      <c r="D169" s="268">
        <v>15.2</v>
      </c>
      <c r="E169" s="378"/>
      <c r="F169" s="225" t="str">
        <f>IF(OR(ISBLANK(D169),ISBLANK(E169))," ",KOLIC*CENA)</f>
        <v xml:space="preserve"> </v>
      </c>
    </row>
    <row r="170" spans="1:6">
      <c r="A170" s="272"/>
      <c r="B170" s="272"/>
      <c r="C170" s="273"/>
      <c r="D170" s="242"/>
      <c r="E170" s="242"/>
      <c r="F170" s="274"/>
    </row>
    <row r="171" spans="1:6">
      <c r="A171" s="264"/>
      <c r="B171" s="264"/>
      <c r="C171" s="265"/>
      <c r="E171" s="224"/>
      <c r="F171" s="275"/>
    </row>
    <row r="172" spans="1:6">
      <c r="A172" s="237" t="s">
        <v>448</v>
      </c>
      <c r="B172" s="237"/>
      <c r="C172" s="244" t="s">
        <v>555</v>
      </c>
      <c r="E172" s="224"/>
      <c r="F172" s="252" t="str">
        <f>IF(SUM(F169:F171)&gt;0,SUM(F169:F171)," ")</f>
        <v xml:space="preserve"> </v>
      </c>
    </row>
    <row r="173" spans="1:6">
      <c r="A173" s="237"/>
      <c r="B173" s="237"/>
      <c r="C173" s="244"/>
      <c r="E173" s="224"/>
      <c r="F173" s="275"/>
    </row>
    <row r="174" spans="1:6">
      <c r="A174" s="237"/>
      <c r="B174" s="237"/>
      <c r="C174" s="244"/>
      <c r="E174" s="224"/>
      <c r="F174" s="275"/>
    </row>
    <row r="175" spans="1:6">
      <c r="A175" s="237"/>
      <c r="B175" s="237"/>
      <c r="C175" s="244"/>
      <c r="E175" s="224"/>
      <c r="F175" s="275"/>
    </row>
    <row r="176" spans="1:6">
      <c r="A176" s="286" t="s">
        <v>450</v>
      </c>
      <c r="B176" s="286"/>
      <c r="C176" s="287" t="s">
        <v>556</v>
      </c>
      <c r="E176" s="224"/>
      <c r="F176" s="275"/>
    </row>
    <row r="177" spans="1:6">
      <c r="A177" s="286"/>
      <c r="B177" s="286"/>
      <c r="C177" s="287"/>
      <c r="E177" s="224"/>
      <c r="F177" s="275"/>
    </row>
    <row r="178" spans="1:6" ht="39.6">
      <c r="A178" s="288" t="s">
        <v>557</v>
      </c>
      <c r="B178" s="288"/>
      <c r="C178" s="282" t="s">
        <v>558</v>
      </c>
      <c r="E178" s="224"/>
      <c r="F178" s="275"/>
    </row>
    <row r="179" spans="1:6">
      <c r="A179" s="266"/>
      <c r="B179" s="266"/>
      <c r="C179" s="267" t="s">
        <v>9</v>
      </c>
      <c r="D179" s="268">
        <v>220</v>
      </c>
      <c r="E179" s="378"/>
      <c r="F179" s="225" t="str">
        <f>IF(OR(ISBLANK(D179),ISBLANK(E179))," ",KOLIC*CENA)</f>
        <v xml:space="preserve"> </v>
      </c>
    </row>
    <row r="180" spans="1:6" ht="12.75" customHeight="1">
      <c r="A180" s="288"/>
      <c r="B180" s="288"/>
      <c r="C180" s="282"/>
      <c r="E180" s="224"/>
      <c r="F180" s="275"/>
    </row>
    <row r="181" spans="1:6">
      <c r="A181" s="288" t="s">
        <v>559</v>
      </c>
      <c r="B181" s="288" t="s">
        <v>560</v>
      </c>
      <c r="C181" s="282" t="s">
        <v>561</v>
      </c>
      <c r="E181" s="224"/>
      <c r="F181" s="275"/>
    </row>
    <row r="182" spans="1:6" ht="14.25" customHeight="1">
      <c r="A182" s="266"/>
      <c r="B182" s="266"/>
      <c r="C182" s="267" t="s">
        <v>9</v>
      </c>
      <c r="D182" s="268">
        <v>10.75</v>
      </c>
      <c r="E182" s="378"/>
      <c r="F182" s="225" t="str">
        <f>IF(OR(ISBLANK(D182),ISBLANK(E182))," ",KOLIC*CENA)</f>
        <v xml:space="preserve"> </v>
      </c>
    </row>
    <row r="183" spans="1:6">
      <c r="A183" s="289"/>
      <c r="B183" s="289"/>
      <c r="C183" s="290"/>
      <c r="D183" s="242"/>
      <c r="E183" s="242"/>
      <c r="F183" s="274"/>
    </row>
    <row r="184" spans="1:6">
      <c r="A184" s="288"/>
      <c r="B184" s="288"/>
      <c r="C184" s="282"/>
      <c r="E184" s="224"/>
      <c r="F184" s="275"/>
    </row>
    <row r="185" spans="1:6">
      <c r="A185" s="286" t="s">
        <v>450</v>
      </c>
      <c r="B185" s="286"/>
      <c r="C185" s="291" t="s">
        <v>562</v>
      </c>
      <c r="E185" s="224"/>
      <c r="F185" s="252" t="str">
        <f>IF(SUM(F179:IV184),SUM(F179:F184)," ")</f>
        <v xml:space="preserve"> </v>
      </c>
    </row>
    <row r="186" spans="1:6">
      <c r="A186" s="286"/>
      <c r="B186" s="286"/>
      <c r="C186" s="287"/>
      <c r="E186" s="224"/>
      <c r="F186" s="252"/>
    </row>
    <row r="187" spans="1:6">
      <c r="A187" s="286"/>
      <c r="B187" s="286"/>
      <c r="C187" s="287"/>
      <c r="E187" s="224"/>
      <c r="F187" s="275"/>
    </row>
    <row r="188" spans="1:6">
      <c r="A188" s="237"/>
      <c r="B188" s="237"/>
      <c r="C188" s="244"/>
      <c r="E188" s="224"/>
      <c r="F188" s="275"/>
    </row>
    <row r="189" spans="1:6" ht="26.4">
      <c r="A189" s="237" t="s">
        <v>452</v>
      </c>
      <c r="B189" s="237"/>
      <c r="C189" s="244" t="s">
        <v>453</v>
      </c>
      <c r="E189" s="224"/>
      <c r="F189" s="275"/>
    </row>
    <row r="190" spans="1:6">
      <c r="A190" s="237"/>
      <c r="B190" s="237"/>
      <c r="C190" s="244"/>
      <c r="E190" s="224"/>
      <c r="F190" s="275"/>
    </row>
    <row r="191" spans="1:6">
      <c r="A191" s="264"/>
      <c r="B191" s="264"/>
      <c r="C191" s="265"/>
      <c r="E191" s="224"/>
      <c r="F191" s="275"/>
    </row>
    <row r="192" spans="1:6" ht="26.4">
      <c r="A192" s="264" t="s">
        <v>563</v>
      </c>
      <c r="B192" s="264" t="s">
        <v>564</v>
      </c>
      <c r="C192" s="265" t="s">
        <v>565</v>
      </c>
      <c r="E192" s="224"/>
      <c r="F192" s="275"/>
    </row>
    <row r="193" spans="1:6" ht="12.75" customHeight="1">
      <c r="A193" s="264"/>
      <c r="B193" s="264"/>
      <c r="C193" s="265" t="s">
        <v>566</v>
      </c>
      <c r="E193" s="224"/>
      <c r="F193" s="275"/>
    </row>
    <row r="194" spans="1:6">
      <c r="A194" s="264"/>
      <c r="B194" s="264"/>
      <c r="C194" s="265" t="s">
        <v>567</v>
      </c>
      <c r="E194" s="224"/>
      <c r="F194" s="275"/>
    </row>
    <row r="195" spans="1:6">
      <c r="A195" s="266"/>
      <c r="B195" s="266"/>
      <c r="C195" s="267" t="s">
        <v>9</v>
      </c>
      <c r="D195" s="268">
        <v>250</v>
      </c>
      <c r="E195" s="378"/>
      <c r="F195" s="225" t="str">
        <f t="shared" ref="F195:F202" si="1">IF(OR(ISBLANK(D195),ISBLANK(E195))," ",KOLIC*CENA)</f>
        <v xml:space="preserve"> </v>
      </c>
    </row>
    <row r="196" spans="1:6" ht="12.75" customHeight="1">
      <c r="A196" s="264"/>
      <c r="B196" s="264"/>
      <c r="C196" s="265"/>
      <c r="E196" s="224"/>
      <c r="F196" s="225" t="str">
        <f t="shared" si="1"/>
        <v xml:space="preserve"> </v>
      </c>
    </row>
    <row r="197" spans="1:6" ht="26.4">
      <c r="A197" s="288" t="s">
        <v>568</v>
      </c>
      <c r="B197" s="288" t="s">
        <v>569</v>
      </c>
      <c r="C197" s="282" t="s">
        <v>570</v>
      </c>
      <c r="E197" s="224"/>
      <c r="F197" s="225" t="str">
        <f>IF(OR(ISBLANK(D197),ISBLANK(E197))," ",KOLIC*CENA)</f>
        <v xml:space="preserve"> </v>
      </c>
    </row>
    <row r="198" spans="1:6">
      <c r="A198" s="266"/>
      <c r="B198" s="266"/>
      <c r="C198" s="267" t="s">
        <v>9</v>
      </c>
      <c r="D198" s="268">
        <v>125</v>
      </c>
      <c r="E198" s="378"/>
      <c r="F198" s="225" t="str">
        <f>IF(OR(ISBLANK(D198),ISBLANK(E198))," ",KOLIC*CENA)</f>
        <v xml:space="preserve"> </v>
      </c>
    </row>
    <row r="199" spans="1:6">
      <c r="A199" s="264"/>
      <c r="B199" s="264"/>
      <c r="C199" s="265"/>
      <c r="E199" s="224"/>
      <c r="F199" s="225" t="str">
        <f t="shared" si="1"/>
        <v xml:space="preserve"> </v>
      </c>
    </row>
    <row r="200" spans="1:6" s="266" customFormat="1" ht="79.2">
      <c r="A200" s="288" t="s">
        <v>571</v>
      </c>
      <c r="B200" s="288"/>
      <c r="C200" s="282" t="s">
        <v>572</v>
      </c>
      <c r="D200" s="224"/>
      <c r="E200" s="224"/>
      <c r="F200" s="225" t="str">
        <f t="shared" si="1"/>
        <v xml:space="preserve"> </v>
      </c>
    </row>
    <row r="201" spans="1:6">
      <c r="A201" s="266"/>
      <c r="B201" s="266"/>
      <c r="C201" s="267" t="s">
        <v>9</v>
      </c>
      <c r="D201" s="268">
        <v>125</v>
      </c>
      <c r="E201" s="378"/>
      <c r="F201" s="225" t="str">
        <f t="shared" si="1"/>
        <v xml:space="preserve"> </v>
      </c>
    </row>
    <row r="202" spans="1:6">
      <c r="A202" s="266"/>
      <c r="B202" s="266"/>
      <c r="C202" s="270"/>
      <c r="D202" s="268"/>
      <c r="E202" s="224"/>
      <c r="F202" s="225" t="str">
        <f t="shared" si="1"/>
        <v xml:space="preserve"> </v>
      </c>
    </row>
    <row r="203" spans="1:6">
      <c r="A203" s="272"/>
      <c r="B203" s="272"/>
      <c r="C203" s="273"/>
      <c r="D203" s="242"/>
      <c r="E203" s="242"/>
      <c r="F203" s="274"/>
    </row>
    <row r="204" spans="1:6">
      <c r="A204" s="264"/>
      <c r="B204" s="264"/>
      <c r="C204" s="265"/>
      <c r="E204" s="224"/>
      <c r="F204" s="275"/>
    </row>
    <row r="205" spans="1:6" ht="26.4">
      <c r="A205" s="237" t="s">
        <v>452</v>
      </c>
      <c r="B205" s="237"/>
      <c r="C205" s="244" t="s">
        <v>573</v>
      </c>
      <c r="E205" s="224"/>
      <c r="F205" s="252" t="str">
        <f>IF(SUM(F195:F204)&gt;0,SUM(F195:F204)," ")</f>
        <v xml:space="preserve"> </v>
      </c>
    </row>
    <row r="206" spans="1:6">
      <c r="A206" s="264"/>
      <c r="B206" s="264"/>
      <c r="C206" s="265"/>
      <c r="E206" s="224"/>
      <c r="F206" s="275"/>
    </row>
    <row r="207" spans="1:6">
      <c r="A207" s="237"/>
      <c r="B207" s="237"/>
      <c r="C207" s="244"/>
      <c r="E207" s="224"/>
      <c r="F207" s="275"/>
    </row>
    <row r="208" spans="1:6">
      <c r="A208" s="237"/>
      <c r="B208" s="237"/>
      <c r="C208" s="244"/>
      <c r="E208" s="224"/>
      <c r="F208" s="275"/>
    </row>
    <row r="209" spans="1:6">
      <c r="A209" s="237" t="s">
        <v>574</v>
      </c>
      <c r="B209" s="237"/>
      <c r="C209" s="244" t="s">
        <v>455</v>
      </c>
      <c r="E209" s="224"/>
      <c r="F209" s="275"/>
    </row>
    <row r="210" spans="1:6">
      <c r="A210" s="237"/>
      <c r="B210" s="237"/>
      <c r="C210" s="244"/>
      <c r="E210" s="224"/>
      <c r="F210" s="275"/>
    </row>
    <row r="211" spans="1:6">
      <c r="A211" s="237"/>
      <c r="B211" s="237"/>
      <c r="C211" s="244"/>
      <c r="E211" s="224"/>
      <c r="F211" s="275"/>
    </row>
    <row r="212" spans="1:6" ht="39.6">
      <c r="A212" s="264" t="s">
        <v>575</v>
      </c>
      <c r="B212" s="264" t="s">
        <v>576</v>
      </c>
      <c r="C212" s="265" t="s">
        <v>577</v>
      </c>
      <c r="E212" s="224"/>
      <c r="F212" s="275"/>
    </row>
    <row r="213" spans="1:6">
      <c r="A213" s="226"/>
      <c r="B213" s="226"/>
      <c r="C213" s="292" t="s">
        <v>578</v>
      </c>
      <c r="D213" s="293">
        <v>4</v>
      </c>
      <c r="E213" s="378"/>
      <c r="F213" s="225" t="str">
        <f>IF(OR(ISBLANK(D213),ISBLANK(E213))," ",KOLIC*CENA)</f>
        <v xml:space="preserve"> </v>
      </c>
    </row>
    <row r="214" spans="1:6">
      <c r="A214" s="264"/>
      <c r="B214" s="264"/>
      <c r="C214" s="265"/>
      <c r="E214" s="224"/>
      <c r="F214" s="275"/>
    </row>
    <row r="215" spans="1:6" ht="39.6">
      <c r="A215" s="264" t="s">
        <v>579</v>
      </c>
      <c r="B215" s="264" t="s">
        <v>580</v>
      </c>
      <c r="C215" s="265" t="s">
        <v>581</v>
      </c>
      <c r="E215" s="224"/>
      <c r="F215" s="275"/>
    </row>
    <row r="216" spans="1:6">
      <c r="A216" s="226"/>
      <c r="B216" s="226"/>
      <c r="C216" s="292" t="s">
        <v>578</v>
      </c>
      <c r="D216" s="293">
        <v>1</v>
      </c>
      <c r="E216" s="378"/>
      <c r="F216" s="225" t="str">
        <f>IF(OR(ISBLANK(D216),ISBLANK(E216))," ",KOLIC*CENA)</f>
        <v xml:space="preserve"> </v>
      </c>
    </row>
    <row r="217" spans="1:6">
      <c r="A217" s="264"/>
      <c r="B217" s="264"/>
      <c r="C217" s="265"/>
      <c r="E217" s="224"/>
      <c r="F217" s="294"/>
    </row>
    <row r="218" spans="1:6">
      <c r="A218" s="264" t="s">
        <v>582</v>
      </c>
      <c r="B218" s="264" t="s">
        <v>13</v>
      </c>
      <c r="C218" s="265" t="s">
        <v>14</v>
      </c>
      <c r="E218" s="224"/>
      <c r="F218" s="294"/>
    </row>
    <row r="219" spans="1:6">
      <c r="A219" s="264"/>
      <c r="B219" s="264"/>
      <c r="C219" s="295" t="s">
        <v>15</v>
      </c>
      <c r="D219" s="224">
        <v>30</v>
      </c>
      <c r="E219" s="378"/>
      <c r="F219" s="294" t="str">
        <f>IF(OR(ISBLANK(D219),ISBLANK(E219))," ",KOLIC*CENA)</f>
        <v xml:space="preserve"> </v>
      </c>
    </row>
    <row r="220" spans="1:6">
      <c r="A220" s="296"/>
      <c r="B220" s="296"/>
      <c r="C220" s="297"/>
      <c r="D220" s="298"/>
      <c r="E220" s="242"/>
      <c r="F220" s="243"/>
    </row>
    <row r="221" spans="1:6">
      <c r="A221" s="226"/>
      <c r="B221" s="226"/>
      <c r="C221" s="292"/>
      <c r="D221" s="293"/>
      <c r="E221" s="224"/>
    </row>
    <row r="222" spans="1:6">
      <c r="A222" s="237" t="s">
        <v>574</v>
      </c>
      <c r="B222" s="237"/>
      <c r="C222" s="244" t="s">
        <v>583</v>
      </c>
      <c r="E222" s="224"/>
      <c r="F222" s="252" t="str">
        <f>IF(SUM(F213:F221)&gt;0,SUM(F213:F221)," ")</f>
        <v xml:space="preserve"> </v>
      </c>
    </row>
    <row r="223" spans="1:6">
      <c r="A223" s="301"/>
      <c r="B223" s="301"/>
      <c r="C223" s="302"/>
    </row>
  </sheetData>
  <sheetProtection algorithmName="SHA-512" hashValue="+w44TwYfSW7nm6Zik81zo/rRpwcMt1dZaoD2N3bmbp6iozpUGFmJAxVO3KHQaHTopCI8Qv1HkQWx53/TBiUblQ==" saltValue="kzL5k3naYPLBwZgGroOcDQ==" spinCount="100000" sheet="1" objects="1" scenarios="1"/>
  <mergeCells count="1">
    <mergeCell ref="C9:E9"/>
  </mergeCells>
  <pageMargins left="0.98425196850393704" right="0.19685039370078741" top="1.2598425196850394" bottom="0.98425196850393704" header="0.31496062992125984" footer="0.31496062992125984"/>
  <pageSetup paperSize="9" scale="95" orientation="portrait" horizontalDpi="4294967293" verticalDpi="4294967293" r:id="rId1"/>
  <headerFooter>
    <oddHeader>&amp;LKrožno krožišče "SOTESKA"&amp;RPrepust čez Škrubov potok</oddHeader>
    <oddFooter>&amp;CPROJEKTANTSKI PREDRAČUN&amp;RStran &amp;P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594DB-C8F9-4F89-9ABD-3249F456B8E1}">
  <dimension ref="A2:F25"/>
  <sheetViews>
    <sheetView view="pageBreakPreview" zoomScaleNormal="100" zoomScaleSheetLayoutView="100" workbookViewId="0">
      <selection activeCell="F13" sqref="F13:F19"/>
    </sheetView>
  </sheetViews>
  <sheetFormatPr defaultRowHeight="13.2"/>
  <cols>
    <col min="3" max="3" width="21.77734375" customWidth="1"/>
    <col min="6" max="6" width="17.88671875" customWidth="1"/>
  </cols>
  <sheetData>
    <row r="2" spans="1:6" s="315" customFormat="1" ht="14.4">
      <c r="A2" s="310" t="s">
        <v>428</v>
      </c>
      <c r="B2" s="311" t="s">
        <v>429</v>
      </c>
      <c r="C2" s="312"/>
      <c r="D2" s="313"/>
      <c r="E2" s="313"/>
      <c r="F2" s="314"/>
    </row>
    <row r="3" spans="1:6" s="315" customFormat="1" ht="14.4">
      <c r="A3" s="310"/>
      <c r="B3" s="311" t="s">
        <v>590</v>
      </c>
      <c r="C3" s="312"/>
      <c r="D3" s="313"/>
      <c r="E3" s="313"/>
      <c r="F3" s="314"/>
    </row>
    <row r="4" spans="1:6" s="315" customFormat="1" ht="14.4">
      <c r="A4" s="310"/>
      <c r="B4" s="316"/>
      <c r="C4" s="312"/>
      <c r="D4" s="313"/>
      <c r="E4" s="317"/>
      <c r="F4" s="314"/>
    </row>
    <row r="5" spans="1:6" s="319" customFormat="1" ht="12.75" customHeight="1">
      <c r="A5" s="310" t="s">
        <v>431</v>
      </c>
      <c r="B5" s="318" t="s">
        <v>99</v>
      </c>
      <c r="D5" s="320"/>
      <c r="E5" s="320"/>
      <c r="F5" s="321"/>
    </row>
    <row r="6" spans="1:6" s="319" customFormat="1" ht="12.75" customHeight="1">
      <c r="A6" s="310" t="s">
        <v>432</v>
      </c>
      <c r="B6" s="311" t="s">
        <v>591</v>
      </c>
      <c r="D6" s="320"/>
      <c r="E6" s="320"/>
      <c r="F6" s="321"/>
    </row>
    <row r="7" spans="1:6" s="319" customFormat="1" ht="12.75" customHeight="1">
      <c r="A7" s="310" t="s">
        <v>434</v>
      </c>
      <c r="B7" s="311" t="s">
        <v>435</v>
      </c>
      <c r="D7" s="320"/>
      <c r="E7" s="320"/>
      <c r="F7" s="321"/>
    </row>
    <row r="8" spans="1:6" s="319" customFormat="1" ht="12.75" customHeight="1">
      <c r="A8" s="310"/>
      <c r="B8" s="310"/>
      <c r="C8" s="318"/>
      <c r="D8" s="320"/>
      <c r="E8" s="320"/>
      <c r="F8" s="321"/>
    </row>
    <row r="9" spans="1:6" s="319" customFormat="1" ht="18.75" customHeight="1">
      <c r="A9" s="310"/>
      <c r="B9" s="310"/>
      <c r="C9" s="396" t="s">
        <v>436</v>
      </c>
      <c r="D9" s="396"/>
      <c r="E9" s="396"/>
      <c r="F9" s="321"/>
    </row>
    <row r="10" spans="1:6" s="315" customFormat="1" ht="14.4">
      <c r="A10" s="322"/>
      <c r="B10" s="322"/>
      <c r="C10" s="323"/>
      <c r="D10" s="324"/>
      <c r="E10" s="313"/>
      <c r="F10" s="314"/>
    </row>
    <row r="11" spans="1:6" s="315" customFormat="1" ht="34.799999999999997">
      <c r="A11" s="322"/>
      <c r="B11" s="322"/>
      <c r="C11" s="325" t="s">
        <v>349</v>
      </c>
      <c r="D11" s="324"/>
      <c r="E11" s="313"/>
      <c r="F11" s="314"/>
    </row>
    <row r="12" spans="1:6" s="315" customFormat="1" ht="14.4">
      <c r="A12" s="322"/>
      <c r="B12" s="322"/>
      <c r="C12" s="323"/>
      <c r="D12" s="324"/>
      <c r="E12" s="313"/>
      <c r="F12" s="314"/>
    </row>
    <row r="13" spans="1:6" s="315" customFormat="1" ht="14.4">
      <c r="A13" s="237" t="s">
        <v>437</v>
      </c>
      <c r="B13" s="311" t="s">
        <v>438</v>
      </c>
      <c r="C13" s="312"/>
      <c r="D13" s="324"/>
      <c r="E13" s="313"/>
      <c r="F13" s="314" t="str">
        <f>'Začasna premostitev'!F31</f>
        <v xml:space="preserve"> </v>
      </c>
    </row>
    <row r="14" spans="1:6" s="315" customFormat="1" ht="14.4">
      <c r="A14" s="237" t="s">
        <v>439</v>
      </c>
      <c r="B14" s="311" t="s">
        <v>7</v>
      </c>
      <c r="C14" s="312"/>
      <c r="D14" s="324"/>
      <c r="E14" s="313"/>
      <c r="F14" s="314" t="str">
        <f>'Začasna premostitev'!F65</f>
        <v xml:space="preserve"> </v>
      </c>
    </row>
    <row r="15" spans="1:6" s="315" customFormat="1" ht="14.4">
      <c r="A15" s="237" t="s">
        <v>441</v>
      </c>
      <c r="B15" s="311" t="s">
        <v>443</v>
      </c>
      <c r="C15" s="312"/>
      <c r="D15" s="324"/>
      <c r="E15" s="313"/>
      <c r="F15" s="314" t="str">
        <f>'Začasna premostitev'!F76</f>
        <v xml:space="preserve"> </v>
      </c>
    </row>
    <row r="16" spans="1:6" s="315" customFormat="1" ht="14.4">
      <c r="A16" s="237" t="s">
        <v>442</v>
      </c>
      <c r="B16" s="311" t="s">
        <v>445</v>
      </c>
      <c r="C16" s="312"/>
      <c r="D16" s="324"/>
      <c r="E16" s="313"/>
      <c r="F16" s="314" t="str">
        <f>'Začasna premostitev'!F93</f>
        <v xml:space="preserve"> </v>
      </c>
    </row>
    <row r="17" spans="1:6" s="315" customFormat="1" ht="14.4">
      <c r="A17" s="237" t="s">
        <v>444</v>
      </c>
      <c r="B17" s="311" t="s">
        <v>447</v>
      </c>
      <c r="C17" s="312"/>
      <c r="D17" s="324"/>
      <c r="E17" s="313"/>
      <c r="F17" s="314" t="str">
        <f>'Začasna premostitev'!F105</f>
        <v xml:space="preserve"> </v>
      </c>
    </row>
    <row r="18" spans="1:6" s="315" customFormat="1" ht="14.4">
      <c r="A18" s="237" t="s">
        <v>446</v>
      </c>
      <c r="B18" s="311" t="s">
        <v>590</v>
      </c>
      <c r="C18" s="312"/>
      <c r="D18" s="324"/>
      <c r="E18" s="365"/>
      <c r="F18" s="366" t="str">
        <f>'Začasna premostitev'!F116</f>
        <v xml:space="preserve"> </v>
      </c>
    </row>
    <row r="19" spans="1:6" s="315" customFormat="1" ht="14.4">
      <c r="A19" s="238" t="s">
        <v>454</v>
      </c>
      <c r="B19" s="326" t="s">
        <v>455</v>
      </c>
      <c r="C19" s="327"/>
      <c r="D19" s="328"/>
      <c r="E19" s="329"/>
      <c r="F19" s="330" t="str">
        <f>'Začasna premostitev'!F123</f>
        <v xml:space="preserve"> </v>
      </c>
    </row>
    <row r="20" spans="1:6" s="315" customFormat="1" ht="14.4">
      <c r="A20" s="237"/>
      <c r="B20" s="244"/>
      <c r="C20" s="312"/>
      <c r="D20" s="324"/>
      <c r="E20" s="313"/>
      <c r="F20" s="314"/>
    </row>
    <row r="21" spans="1:6" s="315" customFormat="1" ht="14.4">
      <c r="A21" s="237"/>
      <c r="B21" s="311" t="s">
        <v>113</v>
      </c>
      <c r="C21" s="312"/>
      <c r="D21" s="324"/>
      <c r="E21" s="313"/>
      <c r="F21" s="314">
        <f>SUM(F13:F19)</f>
        <v>0</v>
      </c>
    </row>
    <row r="22" spans="1:6" s="315" customFormat="1" ht="14.4">
      <c r="A22" s="237"/>
      <c r="B22" s="311" t="s">
        <v>456</v>
      </c>
      <c r="C22" s="312"/>
      <c r="D22" s="331">
        <v>0.22</v>
      </c>
      <c r="E22" s="313"/>
      <c r="F22" s="314">
        <f>F21*D22</f>
        <v>0</v>
      </c>
    </row>
    <row r="23" spans="1:6" s="315" customFormat="1" ht="15" thickBot="1">
      <c r="A23" s="246"/>
      <c r="B23" s="246"/>
      <c r="C23" s="247"/>
      <c r="D23" s="332"/>
      <c r="E23" s="333"/>
      <c r="F23" s="334"/>
    </row>
    <row r="24" spans="1:6" s="315" customFormat="1" ht="14.4">
      <c r="A24" s="237"/>
      <c r="B24" s="237"/>
      <c r="C24" s="244"/>
      <c r="D24" s="324"/>
      <c r="E24" s="313"/>
      <c r="F24" s="314"/>
    </row>
    <row r="25" spans="1:6" s="315" customFormat="1" ht="14.4">
      <c r="A25" s="237"/>
      <c r="B25" s="237"/>
      <c r="C25" s="244" t="s">
        <v>115</v>
      </c>
      <c r="D25" s="324"/>
      <c r="E25" s="335"/>
      <c r="F25" s="336">
        <f>F22+F21</f>
        <v>0</v>
      </c>
    </row>
  </sheetData>
  <sheetProtection algorithmName="SHA-512" hashValue="Q3+PiNJDsgUfRffSjJ/rHL2fb+ho7IpxrzDczOCOpe/wv8LsQl7aA++0Gb5c4AZuDGJ8A/JC1u0zOTBMl/zo6w==" saltValue="IqV9y704bwRuHhwse9qwPw==" spinCount="100000" sheet="1" objects="1" scenarios="1"/>
  <mergeCells count="1">
    <mergeCell ref="C9:E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8E360-8390-4C0E-9686-A12BF18277ED}">
  <dimension ref="A2:WVN128"/>
  <sheetViews>
    <sheetView view="pageBreakPreview" topLeftCell="A13" zoomScaleNormal="100" zoomScaleSheetLayoutView="100" workbookViewId="0">
      <selection activeCell="E18" sqref="E18"/>
    </sheetView>
  </sheetViews>
  <sheetFormatPr defaultColWidth="0" defaultRowHeight="14.4"/>
  <cols>
    <col min="1" max="1" width="7.6640625" style="364" customWidth="1"/>
    <col min="2" max="2" width="10.6640625" style="364" customWidth="1"/>
    <col min="3" max="3" width="35.6640625" style="312" customWidth="1"/>
    <col min="4" max="4" width="9.88671875" style="313" bestFit="1" customWidth="1"/>
    <col min="5" max="5" width="12.6640625" style="313" customWidth="1"/>
    <col min="6" max="6" width="15.6640625" style="314" customWidth="1"/>
    <col min="7" max="7" width="0" style="315" hidden="1"/>
    <col min="8" max="256" width="9.109375" style="315" hidden="1"/>
    <col min="257" max="257" width="7.6640625" style="315" customWidth="1"/>
    <col min="258" max="258" width="10.6640625" style="315" customWidth="1"/>
    <col min="259" max="259" width="35.6640625" style="315" customWidth="1"/>
    <col min="260" max="260" width="9.88671875" style="315" bestFit="1" customWidth="1"/>
    <col min="261" max="261" width="12.6640625" style="315" customWidth="1"/>
    <col min="262" max="262" width="15.6640625" style="315" customWidth="1"/>
    <col min="263" max="512" width="9.109375" style="315" hidden="1"/>
    <col min="513" max="513" width="7.6640625" style="315" customWidth="1"/>
    <col min="514" max="514" width="10.6640625" style="315" customWidth="1"/>
    <col min="515" max="515" width="35.6640625" style="315" customWidth="1"/>
    <col min="516" max="516" width="9.88671875" style="315" bestFit="1" customWidth="1"/>
    <col min="517" max="517" width="12.6640625" style="315" customWidth="1"/>
    <col min="518" max="518" width="15.6640625" style="315" customWidth="1"/>
    <col min="519" max="768" width="9.109375" style="315" hidden="1"/>
    <col min="769" max="769" width="7.6640625" style="315" customWidth="1"/>
    <col min="770" max="770" width="10.6640625" style="315" customWidth="1"/>
    <col min="771" max="771" width="35.6640625" style="315" customWidth="1"/>
    <col min="772" max="772" width="9.88671875" style="315" bestFit="1" customWidth="1"/>
    <col min="773" max="773" width="12.6640625" style="315" customWidth="1"/>
    <col min="774" max="774" width="15.6640625" style="315" customWidth="1"/>
    <col min="775" max="1024" width="9.109375" style="315" hidden="1"/>
    <col min="1025" max="1025" width="7.6640625" style="315" customWidth="1"/>
    <col min="1026" max="1026" width="10.6640625" style="315" customWidth="1"/>
    <col min="1027" max="1027" width="35.6640625" style="315" customWidth="1"/>
    <col min="1028" max="1028" width="9.88671875" style="315" bestFit="1" customWidth="1"/>
    <col min="1029" max="1029" width="12.6640625" style="315" customWidth="1"/>
    <col min="1030" max="1030" width="15.6640625" style="315" customWidth="1"/>
    <col min="1031" max="1280" width="9.109375" style="315" hidden="1"/>
    <col min="1281" max="1281" width="7.6640625" style="315" customWidth="1"/>
    <col min="1282" max="1282" width="10.6640625" style="315" customWidth="1"/>
    <col min="1283" max="1283" width="35.6640625" style="315" customWidth="1"/>
    <col min="1284" max="1284" width="9.88671875" style="315" bestFit="1" customWidth="1"/>
    <col min="1285" max="1285" width="12.6640625" style="315" customWidth="1"/>
    <col min="1286" max="1286" width="15.6640625" style="315" customWidth="1"/>
    <col min="1287" max="1536" width="9.109375" style="315" hidden="1"/>
    <col min="1537" max="1537" width="7.6640625" style="315" customWidth="1"/>
    <col min="1538" max="1538" width="10.6640625" style="315" customWidth="1"/>
    <col min="1539" max="1539" width="35.6640625" style="315" customWidth="1"/>
    <col min="1540" max="1540" width="9.88671875" style="315" bestFit="1" customWidth="1"/>
    <col min="1541" max="1541" width="12.6640625" style="315" customWidth="1"/>
    <col min="1542" max="1542" width="15.6640625" style="315" customWidth="1"/>
    <col min="1543" max="1792" width="9.109375" style="315" hidden="1"/>
    <col min="1793" max="1793" width="7.6640625" style="315" customWidth="1"/>
    <col min="1794" max="1794" width="10.6640625" style="315" customWidth="1"/>
    <col min="1795" max="1795" width="35.6640625" style="315" customWidth="1"/>
    <col min="1796" max="1796" width="9.88671875" style="315" bestFit="1" customWidth="1"/>
    <col min="1797" max="1797" width="12.6640625" style="315" customWidth="1"/>
    <col min="1798" max="1798" width="15.6640625" style="315" customWidth="1"/>
    <col min="1799" max="2048" width="9.109375" style="315" hidden="1"/>
    <col min="2049" max="2049" width="7.6640625" style="315" customWidth="1"/>
    <col min="2050" max="2050" width="10.6640625" style="315" customWidth="1"/>
    <col min="2051" max="2051" width="35.6640625" style="315" customWidth="1"/>
    <col min="2052" max="2052" width="9.88671875" style="315" bestFit="1" customWidth="1"/>
    <col min="2053" max="2053" width="12.6640625" style="315" customWidth="1"/>
    <col min="2054" max="2054" width="15.6640625" style="315" customWidth="1"/>
    <col min="2055" max="2304" width="9.109375" style="315" hidden="1"/>
    <col min="2305" max="2305" width="7.6640625" style="315" customWidth="1"/>
    <col min="2306" max="2306" width="10.6640625" style="315" customWidth="1"/>
    <col min="2307" max="2307" width="35.6640625" style="315" customWidth="1"/>
    <col min="2308" max="2308" width="9.88671875" style="315" bestFit="1" customWidth="1"/>
    <col min="2309" max="2309" width="12.6640625" style="315" customWidth="1"/>
    <col min="2310" max="2310" width="15.6640625" style="315" customWidth="1"/>
    <col min="2311" max="2560" width="9.109375" style="315" hidden="1"/>
    <col min="2561" max="2561" width="7.6640625" style="315" customWidth="1"/>
    <col min="2562" max="2562" width="10.6640625" style="315" customWidth="1"/>
    <col min="2563" max="2563" width="35.6640625" style="315" customWidth="1"/>
    <col min="2564" max="2564" width="9.88671875" style="315" bestFit="1" customWidth="1"/>
    <col min="2565" max="2565" width="12.6640625" style="315" customWidth="1"/>
    <col min="2566" max="2566" width="15.6640625" style="315" customWidth="1"/>
    <col min="2567" max="2816" width="9.109375" style="315" hidden="1"/>
    <col min="2817" max="2817" width="7.6640625" style="315" customWidth="1"/>
    <col min="2818" max="2818" width="10.6640625" style="315" customWidth="1"/>
    <col min="2819" max="2819" width="35.6640625" style="315" customWidth="1"/>
    <col min="2820" max="2820" width="9.88671875" style="315" bestFit="1" customWidth="1"/>
    <col min="2821" max="2821" width="12.6640625" style="315" customWidth="1"/>
    <col min="2822" max="2822" width="15.6640625" style="315" customWidth="1"/>
    <col min="2823" max="3072" width="9.109375" style="315" hidden="1"/>
    <col min="3073" max="3073" width="7.6640625" style="315" customWidth="1"/>
    <col min="3074" max="3074" width="10.6640625" style="315" customWidth="1"/>
    <col min="3075" max="3075" width="35.6640625" style="315" customWidth="1"/>
    <col min="3076" max="3076" width="9.88671875" style="315" bestFit="1" customWidth="1"/>
    <col min="3077" max="3077" width="12.6640625" style="315" customWidth="1"/>
    <col min="3078" max="3078" width="15.6640625" style="315" customWidth="1"/>
    <col min="3079" max="3328" width="9.109375" style="315" hidden="1"/>
    <col min="3329" max="3329" width="7.6640625" style="315" customWidth="1"/>
    <col min="3330" max="3330" width="10.6640625" style="315" customWidth="1"/>
    <col min="3331" max="3331" width="35.6640625" style="315" customWidth="1"/>
    <col min="3332" max="3332" width="9.88671875" style="315" bestFit="1" customWidth="1"/>
    <col min="3333" max="3333" width="12.6640625" style="315" customWidth="1"/>
    <col min="3334" max="3334" width="15.6640625" style="315" customWidth="1"/>
    <col min="3335" max="3584" width="9.109375" style="315" hidden="1"/>
    <col min="3585" max="3585" width="7.6640625" style="315" customWidth="1"/>
    <col min="3586" max="3586" width="10.6640625" style="315" customWidth="1"/>
    <col min="3587" max="3587" width="35.6640625" style="315" customWidth="1"/>
    <col min="3588" max="3588" width="9.88671875" style="315" bestFit="1" customWidth="1"/>
    <col min="3589" max="3589" width="12.6640625" style="315" customWidth="1"/>
    <col min="3590" max="3590" width="15.6640625" style="315" customWidth="1"/>
    <col min="3591" max="3840" width="9.109375" style="315" hidden="1"/>
    <col min="3841" max="3841" width="7.6640625" style="315" customWidth="1"/>
    <col min="3842" max="3842" width="10.6640625" style="315" customWidth="1"/>
    <col min="3843" max="3843" width="35.6640625" style="315" customWidth="1"/>
    <col min="3844" max="3844" width="9.88671875" style="315" bestFit="1" customWidth="1"/>
    <col min="3845" max="3845" width="12.6640625" style="315" customWidth="1"/>
    <col min="3846" max="3846" width="15.6640625" style="315" customWidth="1"/>
    <col min="3847" max="4096" width="9.109375" style="315" hidden="1"/>
    <col min="4097" max="4097" width="7.6640625" style="315" customWidth="1"/>
    <col min="4098" max="4098" width="10.6640625" style="315" customWidth="1"/>
    <col min="4099" max="4099" width="35.6640625" style="315" customWidth="1"/>
    <col min="4100" max="4100" width="9.88671875" style="315" bestFit="1" customWidth="1"/>
    <col min="4101" max="4101" width="12.6640625" style="315" customWidth="1"/>
    <col min="4102" max="4102" width="15.6640625" style="315" customWidth="1"/>
    <col min="4103" max="4352" width="9.109375" style="315" hidden="1"/>
    <col min="4353" max="4353" width="7.6640625" style="315" customWidth="1"/>
    <col min="4354" max="4354" width="10.6640625" style="315" customWidth="1"/>
    <col min="4355" max="4355" width="35.6640625" style="315" customWidth="1"/>
    <col min="4356" max="4356" width="9.88671875" style="315" bestFit="1" customWidth="1"/>
    <col min="4357" max="4357" width="12.6640625" style="315" customWidth="1"/>
    <col min="4358" max="4358" width="15.6640625" style="315" customWidth="1"/>
    <col min="4359" max="4608" width="9.109375" style="315" hidden="1"/>
    <col min="4609" max="4609" width="7.6640625" style="315" customWidth="1"/>
    <col min="4610" max="4610" width="10.6640625" style="315" customWidth="1"/>
    <col min="4611" max="4611" width="35.6640625" style="315" customWidth="1"/>
    <col min="4612" max="4612" width="9.88671875" style="315" bestFit="1" customWidth="1"/>
    <col min="4613" max="4613" width="12.6640625" style="315" customWidth="1"/>
    <col min="4614" max="4614" width="15.6640625" style="315" customWidth="1"/>
    <col min="4615" max="4864" width="9.109375" style="315" hidden="1"/>
    <col min="4865" max="4865" width="7.6640625" style="315" customWidth="1"/>
    <col min="4866" max="4866" width="10.6640625" style="315" customWidth="1"/>
    <col min="4867" max="4867" width="35.6640625" style="315" customWidth="1"/>
    <col min="4868" max="4868" width="9.88671875" style="315" bestFit="1" customWidth="1"/>
    <col min="4869" max="4869" width="12.6640625" style="315" customWidth="1"/>
    <col min="4870" max="4870" width="15.6640625" style="315" customWidth="1"/>
    <col min="4871" max="5120" width="9.109375" style="315" hidden="1"/>
    <col min="5121" max="5121" width="7.6640625" style="315" customWidth="1"/>
    <col min="5122" max="5122" width="10.6640625" style="315" customWidth="1"/>
    <col min="5123" max="5123" width="35.6640625" style="315" customWidth="1"/>
    <col min="5124" max="5124" width="9.88671875" style="315" bestFit="1" customWidth="1"/>
    <col min="5125" max="5125" width="12.6640625" style="315" customWidth="1"/>
    <col min="5126" max="5126" width="15.6640625" style="315" customWidth="1"/>
    <col min="5127" max="5376" width="9.109375" style="315" hidden="1"/>
    <col min="5377" max="5377" width="7.6640625" style="315" customWidth="1"/>
    <col min="5378" max="5378" width="10.6640625" style="315" customWidth="1"/>
    <col min="5379" max="5379" width="35.6640625" style="315" customWidth="1"/>
    <col min="5380" max="5380" width="9.88671875" style="315" bestFit="1" customWidth="1"/>
    <col min="5381" max="5381" width="12.6640625" style="315" customWidth="1"/>
    <col min="5382" max="5382" width="15.6640625" style="315" customWidth="1"/>
    <col min="5383" max="5632" width="9.109375" style="315" hidden="1"/>
    <col min="5633" max="5633" width="7.6640625" style="315" customWidth="1"/>
    <col min="5634" max="5634" width="10.6640625" style="315" customWidth="1"/>
    <col min="5635" max="5635" width="35.6640625" style="315" customWidth="1"/>
    <col min="5636" max="5636" width="9.88671875" style="315" bestFit="1" customWidth="1"/>
    <col min="5637" max="5637" width="12.6640625" style="315" customWidth="1"/>
    <col min="5638" max="5638" width="15.6640625" style="315" customWidth="1"/>
    <col min="5639" max="5888" width="9.109375" style="315" hidden="1"/>
    <col min="5889" max="5889" width="7.6640625" style="315" customWidth="1"/>
    <col min="5890" max="5890" width="10.6640625" style="315" customWidth="1"/>
    <col min="5891" max="5891" width="35.6640625" style="315" customWidth="1"/>
    <col min="5892" max="5892" width="9.88671875" style="315" bestFit="1" customWidth="1"/>
    <col min="5893" max="5893" width="12.6640625" style="315" customWidth="1"/>
    <col min="5894" max="5894" width="15.6640625" style="315" customWidth="1"/>
    <col min="5895" max="6144" width="9.109375" style="315" hidden="1"/>
    <col min="6145" max="6145" width="7.6640625" style="315" customWidth="1"/>
    <col min="6146" max="6146" width="10.6640625" style="315" customWidth="1"/>
    <col min="6147" max="6147" width="35.6640625" style="315" customWidth="1"/>
    <col min="6148" max="6148" width="9.88671875" style="315" bestFit="1" customWidth="1"/>
    <col min="6149" max="6149" width="12.6640625" style="315" customWidth="1"/>
    <col min="6150" max="6150" width="15.6640625" style="315" customWidth="1"/>
    <col min="6151" max="6400" width="9.109375" style="315" hidden="1"/>
    <col min="6401" max="6401" width="7.6640625" style="315" customWidth="1"/>
    <col min="6402" max="6402" width="10.6640625" style="315" customWidth="1"/>
    <col min="6403" max="6403" width="35.6640625" style="315" customWidth="1"/>
    <col min="6404" max="6404" width="9.88671875" style="315" bestFit="1" customWidth="1"/>
    <col min="6405" max="6405" width="12.6640625" style="315" customWidth="1"/>
    <col min="6406" max="6406" width="15.6640625" style="315" customWidth="1"/>
    <col min="6407" max="6656" width="9.109375" style="315" hidden="1"/>
    <col min="6657" max="6657" width="7.6640625" style="315" customWidth="1"/>
    <col min="6658" max="6658" width="10.6640625" style="315" customWidth="1"/>
    <col min="6659" max="6659" width="35.6640625" style="315" customWidth="1"/>
    <col min="6660" max="6660" width="9.88671875" style="315" bestFit="1" customWidth="1"/>
    <col min="6661" max="6661" width="12.6640625" style="315" customWidth="1"/>
    <col min="6662" max="6662" width="15.6640625" style="315" customWidth="1"/>
    <col min="6663" max="6912" width="9.109375" style="315" hidden="1"/>
    <col min="6913" max="6913" width="7.6640625" style="315" customWidth="1"/>
    <col min="6914" max="6914" width="10.6640625" style="315" customWidth="1"/>
    <col min="6915" max="6915" width="35.6640625" style="315" customWidth="1"/>
    <col min="6916" max="6916" width="9.88671875" style="315" bestFit="1" customWidth="1"/>
    <col min="6917" max="6917" width="12.6640625" style="315" customWidth="1"/>
    <col min="6918" max="6918" width="15.6640625" style="315" customWidth="1"/>
    <col min="6919" max="7168" width="9.109375" style="315" hidden="1"/>
    <col min="7169" max="7169" width="7.6640625" style="315" customWidth="1"/>
    <col min="7170" max="7170" width="10.6640625" style="315" customWidth="1"/>
    <col min="7171" max="7171" width="35.6640625" style="315" customWidth="1"/>
    <col min="7172" max="7172" width="9.88671875" style="315" bestFit="1" customWidth="1"/>
    <col min="7173" max="7173" width="12.6640625" style="315" customWidth="1"/>
    <col min="7174" max="7174" width="15.6640625" style="315" customWidth="1"/>
    <col min="7175" max="7424" width="9.109375" style="315" hidden="1"/>
    <col min="7425" max="7425" width="7.6640625" style="315" customWidth="1"/>
    <col min="7426" max="7426" width="10.6640625" style="315" customWidth="1"/>
    <col min="7427" max="7427" width="35.6640625" style="315" customWidth="1"/>
    <col min="7428" max="7428" width="9.88671875" style="315" bestFit="1" customWidth="1"/>
    <col min="7429" max="7429" width="12.6640625" style="315" customWidth="1"/>
    <col min="7430" max="7430" width="15.6640625" style="315" customWidth="1"/>
    <col min="7431" max="7680" width="9.109375" style="315" hidden="1"/>
    <col min="7681" max="7681" width="7.6640625" style="315" customWidth="1"/>
    <col min="7682" max="7682" width="10.6640625" style="315" customWidth="1"/>
    <col min="7683" max="7683" width="35.6640625" style="315" customWidth="1"/>
    <col min="7684" max="7684" width="9.88671875" style="315" bestFit="1" customWidth="1"/>
    <col min="7685" max="7685" width="12.6640625" style="315" customWidth="1"/>
    <col min="7686" max="7686" width="15.6640625" style="315" customWidth="1"/>
    <col min="7687" max="7936" width="9.109375" style="315" hidden="1"/>
    <col min="7937" max="7937" width="7.6640625" style="315" customWidth="1"/>
    <col min="7938" max="7938" width="10.6640625" style="315" customWidth="1"/>
    <col min="7939" max="7939" width="35.6640625" style="315" customWidth="1"/>
    <col min="7940" max="7940" width="9.88671875" style="315" bestFit="1" customWidth="1"/>
    <col min="7941" max="7941" width="12.6640625" style="315" customWidth="1"/>
    <col min="7942" max="7942" width="15.6640625" style="315" customWidth="1"/>
    <col min="7943" max="8192" width="9.109375" style="315" hidden="1"/>
    <col min="8193" max="8193" width="7.6640625" style="315" customWidth="1"/>
    <col min="8194" max="8194" width="10.6640625" style="315" customWidth="1"/>
    <col min="8195" max="8195" width="35.6640625" style="315" customWidth="1"/>
    <col min="8196" max="8196" width="9.88671875" style="315" bestFit="1" customWidth="1"/>
    <col min="8197" max="8197" width="12.6640625" style="315" customWidth="1"/>
    <col min="8198" max="8198" width="15.6640625" style="315" customWidth="1"/>
    <col min="8199" max="8448" width="9.109375" style="315" hidden="1"/>
    <col min="8449" max="8449" width="7.6640625" style="315" customWidth="1"/>
    <col min="8450" max="8450" width="10.6640625" style="315" customWidth="1"/>
    <col min="8451" max="8451" width="35.6640625" style="315" customWidth="1"/>
    <col min="8452" max="8452" width="9.88671875" style="315" bestFit="1" customWidth="1"/>
    <col min="8453" max="8453" width="12.6640625" style="315" customWidth="1"/>
    <col min="8454" max="8454" width="15.6640625" style="315" customWidth="1"/>
    <col min="8455" max="8704" width="9.109375" style="315" hidden="1"/>
    <col min="8705" max="8705" width="7.6640625" style="315" customWidth="1"/>
    <col min="8706" max="8706" width="10.6640625" style="315" customWidth="1"/>
    <col min="8707" max="8707" width="35.6640625" style="315" customWidth="1"/>
    <col min="8708" max="8708" width="9.88671875" style="315" bestFit="1" customWidth="1"/>
    <col min="8709" max="8709" width="12.6640625" style="315" customWidth="1"/>
    <col min="8710" max="8710" width="15.6640625" style="315" customWidth="1"/>
    <col min="8711" max="8960" width="9.109375" style="315" hidden="1"/>
    <col min="8961" max="8961" width="7.6640625" style="315" customWidth="1"/>
    <col min="8962" max="8962" width="10.6640625" style="315" customWidth="1"/>
    <col min="8963" max="8963" width="35.6640625" style="315" customWidth="1"/>
    <col min="8964" max="8964" width="9.88671875" style="315" bestFit="1" customWidth="1"/>
    <col min="8965" max="8965" width="12.6640625" style="315" customWidth="1"/>
    <col min="8966" max="8966" width="15.6640625" style="315" customWidth="1"/>
    <col min="8967" max="9216" width="9.109375" style="315" hidden="1"/>
    <col min="9217" max="9217" width="7.6640625" style="315" customWidth="1"/>
    <col min="9218" max="9218" width="10.6640625" style="315" customWidth="1"/>
    <col min="9219" max="9219" width="35.6640625" style="315" customWidth="1"/>
    <col min="9220" max="9220" width="9.88671875" style="315" bestFit="1" customWidth="1"/>
    <col min="9221" max="9221" width="12.6640625" style="315" customWidth="1"/>
    <col min="9222" max="9222" width="15.6640625" style="315" customWidth="1"/>
    <col min="9223" max="9472" width="9.109375" style="315" hidden="1"/>
    <col min="9473" max="9473" width="7.6640625" style="315" customWidth="1"/>
    <col min="9474" max="9474" width="10.6640625" style="315" customWidth="1"/>
    <col min="9475" max="9475" width="35.6640625" style="315" customWidth="1"/>
    <col min="9476" max="9476" width="9.88671875" style="315" bestFit="1" customWidth="1"/>
    <col min="9477" max="9477" width="12.6640625" style="315" customWidth="1"/>
    <col min="9478" max="9478" width="15.6640625" style="315" customWidth="1"/>
    <col min="9479" max="9728" width="9.109375" style="315" hidden="1"/>
    <col min="9729" max="9729" width="7.6640625" style="315" customWidth="1"/>
    <col min="9730" max="9730" width="10.6640625" style="315" customWidth="1"/>
    <col min="9731" max="9731" width="35.6640625" style="315" customWidth="1"/>
    <col min="9732" max="9732" width="9.88671875" style="315" bestFit="1" customWidth="1"/>
    <col min="9733" max="9733" width="12.6640625" style="315" customWidth="1"/>
    <col min="9734" max="9734" width="15.6640625" style="315" customWidth="1"/>
    <col min="9735" max="9984" width="9.109375" style="315" hidden="1"/>
    <col min="9985" max="9985" width="7.6640625" style="315" customWidth="1"/>
    <col min="9986" max="9986" width="10.6640625" style="315" customWidth="1"/>
    <col min="9987" max="9987" width="35.6640625" style="315" customWidth="1"/>
    <col min="9988" max="9988" width="9.88671875" style="315" bestFit="1" customWidth="1"/>
    <col min="9989" max="9989" width="12.6640625" style="315" customWidth="1"/>
    <col min="9990" max="9990" width="15.6640625" style="315" customWidth="1"/>
    <col min="9991" max="10240" width="9.109375" style="315" hidden="1"/>
    <col min="10241" max="10241" width="7.6640625" style="315" customWidth="1"/>
    <col min="10242" max="10242" width="10.6640625" style="315" customWidth="1"/>
    <col min="10243" max="10243" width="35.6640625" style="315" customWidth="1"/>
    <col min="10244" max="10244" width="9.88671875" style="315" bestFit="1" customWidth="1"/>
    <col min="10245" max="10245" width="12.6640625" style="315" customWidth="1"/>
    <col min="10246" max="10246" width="15.6640625" style="315" customWidth="1"/>
    <col min="10247" max="10496" width="9.109375" style="315" hidden="1"/>
    <col min="10497" max="10497" width="7.6640625" style="315" customWidth="1"/>
    <col min="10498" max="10498" width="10.6640625" style="315" customWidth="1"/>
    <col min="10499" max="10499" width="35.6640625" style="315" customWidth="1"/>
    <col min="10500" max="10500" width="9.88671875" style="315" bestFit="1" customWidth="1"/>
    <col min="10501" max="10501" width="12.6640625" style="315" customWidth="1"/>
    <col min="10502" max="10502" width="15.6640625" style="315" customWidth="1"/>
    <col min="10503" max="10752" width="9.109375" style="315" hidden="1"/>
    <col min="10753" max="10753" width="7.6640625" style="315" customWidth="1"/>
    <col min="10754" max="10754" width="10.6640625" style="315" customWidth="1"/>
    <col min="10755" max="10755" width="35.6640625" style="315" customWidth="1"/>
    <col min="10756" max="10756" width="9.88671875" style="315" bestFit="1" customWidth="1"/>
    <col min="10757" max="10757" width="12.6640625" style="315" customWidth="1"/>
    <col min="10758" max="10758" width="15.6640625" style="315" customWidth="1"/>
    <col min="10759" max="11008" width="9.109375" style="315" hidden="1"/>
    <col min="11009" max="11009" width="7.6640625" style="315" customWidth="1"/>
    <col min="11010" max="11010" width="10.6640625" style="315" customWidth="1"/>
    <col min="11011" max="11011" width="35.6640625" style="315" customWidth="1"/>
    <col min="11012" max="11012" width="9.88671875" style="315" bestFit="1" customWidth="1"/>
    <col min="11013" max="11013" width="12.6640625" style="315" customWidth="1"/>
    <col min="11014" max="11014" width="15.6640625" style="315" customWidth="1"/>
    <col min="11015" max="11264" width="9.109375" style="315" hidden="1"/>
    <col min="11265" max="11265" width="7.6640625" style="315" customWidth="1"/>
    <col min="11266" max="11266" width="10.6640625" style="315" customWidth="1"/>
    <col min="11267" max="11267" width="35.6640625" style="315" customWidth="1"/>
    <col min="11268" max="11268" width="9.88671875" style="315" bestFit="1" customWidth="1"/>
    <col min="11269" max="11269" width="12.6640625" style="315" customWidth="1"/>
    <col min="11270" max="11270" width="15.6640625" style="315" customWidth="1"/>
    <col min="11271" max="11520" width="9.109375" style="315" hidden="1"/>
    <col min="11521" max="11521" width="7.6640625" style="315" customWidth="1"/>
    <col min="11522" max="11522" width="10.6640625" style="315" customWidth="1"/>
    <col min="11523" max="11523" width="35.6640625" style="315" customWidth="1"/>
    <col min="11524" max="11524" width="9.88671875" style="315" bestFit="1" customWidth="1"/>
    <col min="11525" max="11525" width="12.6640625" style="315" customWidth="1"/>
    <col min="11526" max="11526" width="15.6640625" style="315" customWidth="1"/>
    <col min="11527" max="11776" width="9.109375" style="315" hidden="1"/>
    <col min="11777" max="11777" width="7.6640625" style="315" customWidth="1"/>
    <col min="11778" max="11778" width="10.6640625" style="315" customWidth="1"/>
    <col min="11779" max="11779" width="35.6640625" style="315" customWidth="1"/>
    <col min="11780" max="11780" width="9.88671875" style="315" bestFit="1" customWidth="1"/>
    <col min="11781" max="11781" width="12.6640625" style="315" customWidth="1"/>
    <col min="11782" max="11782" width="15.6640625" style="315" customWidth="1"/>
    <col min="11783" max="12032" width="9.109375" style="315" hidden="1"/>
    <col min="12033" max="12033" width="7.6640625" style="315" customWidth="1"/>
    <col min="12034" max="12034" width="10.6640625" style="315" customWidth="1"/>
    <col min="12035" max="12035" width="35.6640625" style="315" customWidth="1"/>
    <col min="12036" max="12036" width="9.88671875" style="315" bestFit="1" customWidth="1"/>
    <col min="12037" max="12037" width="12.6640625" style="315" customWidth="1"/>
    <col min="12038" max="12038" width="15.6640625" style="315" customWidth="1"/>
    <col min="12039" max="12288" width="9.109375" style="315" hidden="1"/>
    <col min="12289" max="12289" width="7.6640625" style="315" customWidth="1"/>
    <col min="12290" max="12290" width="10.6640625" style="315" customWidth="1"/>
    <col min="12291" max="12291" width="35.6640625" style="315" customWidth="1"/>
    <col min="12292" max="12292" width="9.88671875" style="315" bestFit="1" customWidth="1"/>
    <col min="12293" max="12293" width="12.6640625" style="315" customWidth="1"/>
    <col min="12294" max="12294" width="15.6640625" style="315" customWidth="1"/>
    <col min="12295" max="12544" width="9.109375" style="315" hidden="1"/>
    <col min="12545" max="12545" width="7.6640625" style="315" customWidth="1"/>
    <col min="12546" max="12546" width="10.6640625" style="315" customWidth="1"/>
    <col min="12547" max="12547" width="35.6640625" style="315" customWidth="1"/>
    <col min="12548" max="12548" width="9.88671875" style="315" bestFit="1" customWidth="1"/>
    <col min="12549" max="12549" width="12.6640625" style="315" customWidth="1"/>
    <col min="12550" max="12550" width="15.6640625" style="315" customWidth="1"/>
    <col min="12551" max="12800" width="9.109375" style="315" hidden="1"/>
    <col min="12801" max="12801" width="7.6640625" style="315" customWidth="1"/>
    <col min="12802" max="12802" width="10.6640625" style="315" customWidth="1"/>
    <col min="12803" max="12803" width="35.6640625" style="315" customWidth="1"/>
    <col min="12804" max="12804" width="9.88671875" style="315" bestFit="1" customWidth="1"/>
    <col min="12805" max="12805" width="12.6640625" style="315" customWidth="1"/>
    <col min="12806" max="12806" width="15.6640625" style="315" customWidth="1"/>
    <col min="12807" max="13056" width="9.109375" style="315" hidden="1"/>
    <col min="13057" max="13057" width="7.6640625" style="315" customWidth="1"/>
    <col min="13058" max="13058" width="10.6640625" style="315" customWidth="1"/>
    <col min="13059" max="13059" width="35.6640625" style="315" customWidth="1"/>
    <col min="13060" max="13060" width="9.88671875" style="315" bestFit="1" customWidth="1"/>
    <col min="13061" max="13061" width="12.6640625" style="315" customWidth="1"/>
    <col min="13062" max="13062" width="15.6640625" style="315" customWidth="1"/>
    <col min="13063" max="13312" width="9.109375" style="315" hidden="1"/>
    <col min="13313" max="13313" width="7.6640625" style="315" customWidth="1"/>
    <col min="13314" max="13314" width="10.6640625" style="315" customWidth="1"/>
    <col min="13315" max="13315" width="35.6640625" style="315" customWidth="1"/>
    <col min="13316" max="13316" width="9.88671875" style="315" bestFit="1" customWidth="1"/>
    <col min="13317" max="13317" width="12.6640625" style="315" customWidth="1"/>
    <col min="13318" max="13318" width="15.6640625" style="315" customWidth="1"/>
    <col min="13319" max="13568" width="9.109375" style="315" hidden="1"/>
    <col min="13569" max="13569" width="7.6640625" style="315" customWidth="1"/>
    <col min="13570" max="13570" width="10.6640625" style="315" customWidth="1"/>
    <col min="13571" max="13571" width="35.6640625" style="315" customWidth="1"/>
    <col min="13572" max="13572" width="9.88671875" style="315" bestFit="1" customWidth="1"/>
    <col min="13573" max="13573" width="12.6640625" style="315" customWidth="1"/>
    <col min="13574" max="13574" width="15.6640625" style="315" customWidth="1"/>
    <col min="13575" max="13824" width="9.109375" style="315" hidden="1"/>
    <col min="13825" max="13825" width="7.6640625" style="315" customWidth="1"/>
    <col min="13826" max="13826" width="10.6640625" style="315" customWidth="1"/>
    <col min="13827" max="13827" width="35.6640625" style="315" customWidth="1"/>
    <col min="13828" max="13828" width="9.88671875" style="315" bestFit="1" customWidth="1"/>
    <col min="13829" max="13829" width="12.6640625" style="315" customWidth="1"/>
    <col min="13830" max="13830" width="15.6640625" style="315" customWidth="1"/>
    <col min="13831" max="14080" width="9.109375" style="315" hidden="1"/>
    <col min="14081" max="14081" width="7.6640625" style="315" customWidth="1"/>
    <col min="14082" max="14082" width="10.6640625" style="315" customWidth="1"/>
    <col min="14083" max="14083" width="35.6640625" style="315" customWidth="1"/>
    <col min="14084" max="14084" width="9.88671875" style="315" bestFit="1" customWidth="1"/>
    <col min="14085" max="14085" width="12.6640625" style="315" customWidth="1"/>
    <col min="14086" max="14086" width="15.6640625" style="315" customWidth="1"/>
    <col min="14087" max="14336" width="9.109375" style="315" hidden="1"/>
    <col min="14337" max="14337" width="7.6640625" style="315" customWidth="1"/>
    <col min="14338" max="14338" width="10.6640625" style="315" customWidth="1"/>
    <col min="14339" max="14339" width="35.6640625" style="315" customWidth="1"/>
    <col min="14340" max="14340" width="9.88671875" style="315" bestFit="1" customWidth="1"/>
    <col min="14341" max="14341" width="12.6640625" style="315" customWidth="1"/>
    <col min="14342" max="14342" width="15.6640625" style="315" customWidth="1"/>
    <col min="14343" max="14592" width="9.109375" style="315" hidden="1"/>
    <col min="14593" max="14593" width="7.6640625" style="315" customWidth="1"/>
    <col min="14594" max="14594" width="10.6640625" style="315" customWidth="1"/>
    <col min="14595" max="14595" width="35.6640625" style="315" customWidth="1"/>
    <col min="14596" max="14596" width="9.88671875" style="315" bestFit="1" customWidth="1"/>
    <col min="14597" max="14597" width="12.6640625" style="315" customWidth="1"/>
    <col min="14598" max="14598" width="15.6640625" style="315" customWidth="1"/>
    <col min="14599" max="14848" width="9.109375" style="315" hidden="1"/>
    <col min="14849" max="14849" width="7.6640625" style="315" customWidth="1"/>
    <col min="14850" max="14850" width="10.6640625" style="315" customWidth="1"/>
    <col min="14851" max="14851" width="35.6640625" style="315" customWidth="1"/>
    <col min="14852" max="14852" width="9.88671875" style="315" bestFit="1" customWidth="1"/>
    <col min="14853" max="14853" width="12.6640625" style="315" customWidth="1"/>
    <col min="14854" max="14854" width="15.6640625" style="315" customWidth="1"/>
    <col min="14855" max="15104" width="9.109375" style="315" hidden="1"/>
    <col min="15105" max="15105" width="7.6640625" style="315" customWidth="1"/>
    <col min="15106" max="15106" width="10.6640625" style="315" customWidth="1"/>
    <col min="15107" max="15107" width="35.6640625" style="315" customWidth="1"/>
    <col min="15108" max="15108" width="9.88671875" style="315" bestFit="1" customWidth="1"/>
    <col min="15109" max="15109" width="12.6640625" style="315" customWidth="1"/>
    <col min="15110" max="15110" width="15.6640625" style="315" customWidth="1"/>
    <col min="15111" max="15360" width="9.109375" style="315" hidden="1"/>
    <col min="15361" max="15361" width="7.6640625" style="315" customWidth="1"/>
    <col min="15362" max="15362" width="10.6640625" style="315" customWidth="1"/>
    <col min="15363" max="15363" width="35.6640625" style="315" customWidth="1"/>
    <col min="15364" max="15364" width="9.88671875" style="315" bestFit="1" customWidth="1"/>
    <col min="15365" max="15365" width="12.6640625" style="315" customWidth="1"/>
    <col min="15366" max="15366" width="15.6640625" style="315" customWidth="1"/>
    <col min="15367" max="15616" width="9.109375" style="315" hidden="1"/>
    <col min="15617" max="15617" width="7.6640625" style="315" customWidth="1"/>
    <col min="15618" max="15618" width="10.6640625" style="315" customWidth="1"/>
    <col min="15619" max="15619" width="35.6640625" style="315" customWidth="1"/>
    <col min="15620" max="15620" width="9.88671875" style="315" bestFit="1" customWidth="1"/>
    <col min="15621" max="15621" width="12.6640625" style="315" customWidth="1"/>
    <col min="15622" max="15622" width="15.6640625" style="315" customWidth="1"/>
    <col min="15623" max="15872" width="9.109375" style="315" hidden="1"/>
    <col min="15873" max="15873" width="7.6640625" style="315" customWidth="1"/>
    <col min="15874" max="15874" width="10.6640625" style="315" customWidth="1"/>
    <col min="15875" max="15875" width="35.6640625" style="315" customWidth="1"/>
    <col min="15876" max="15876" width="9.88671875" style="315" bestFit="1" customWidth="1"/>
    <col min="15877" max="15877" width="12.6640625" style="315" customWidth="1"/>
    <col min="15878" max="15878" width="15.6640625" style="315" customWidth="1"/>
    <col min="15879" max="16128" width="9.109375" style="315" hidden="1"/>
    <col min="16129" max="16129" width="7.6640625" style="315" customWidth="1"/>
    <col min="16130" max="16130" width="10.6640625" style="315" customWidth="1"/>
    <col min="16131" max="16131" width="35.6640625" style="315" customWidth="1"/>
    <col min="16132" max="16132" width="9.88671875" style="315" bestFit="1" customWidth="1"/>
    <col min="16133" max="16133" width="12.6640625" style="315" customWidth="1"/>
    <col min="16134" max="16134" width="15.6640625" style="315" customWidth="1"/>
    <col min="16135" max="16384" width="9.109375" style="315" hidden="1"/>
  </cols>
  <sheetData>
    <row r="2" spans="1:6">
      <c r="A2" s="310" t="s">
        <v>428</v>
      </c>
      <c r="B2" s="311" t="s">
        <v>429</v>
      </c>
    </row>
    <row r="3" spans="1:6">
      <c r="A3" s="310"/>
      <c r="B3" s="311" t="s">
        <v>590</v>
      </c>
    </row>
    <row r="4" spans="1:6">
      <c r="A4" s="310"/>
      <c r="B4" s="316"/>
      <c r="E4" s="317"/>
    </row>
    <row r="5" spans="1:6" s="319" customFormat="1" ht="12.75" customHeight="1">
      <c r="A5" s="310" t="s">
        <v>431</v>
      </c>
      <c r="B5" s="318" t="s">
        <v>99</v>
      </c>
      <c r="D5" s="320"/>
      <c r="E5" s="320"/>
      <c r="F5" s="321"/>
    </row>
    <row r="6" spans="1:6" s="319" customFormat="1" ht="12.75" customHeight="1">
      <c r="A6" s="310" t="s">
        <v>432</v>
      </c>
      <c r="B6" s="311" t="s">
        <v>591</v>
      </c>
      <c r="D6" s="320"/>
      <c r="E6" s="320"/>
      <c r="F6" s="321"/>
    </row>
    <row r="7" spans="1:6" s="319" customFormat="1" ht="12.75" customHeight="1">
      <c r="A7" s="310" t="s">
        <v>434</v>
      </c>
      <c r="B7" s="311" t="s">
        <v>435</v>
      </c>
      <c r="D7" s="320"/>
      <c r="E7" s="320"/>
      <c r="F7" s="321"/>
    </row>
    <row r="8" spans="1:6" s="319" customFormat="1" ht="12.75" customHeight="1">
      <c r="A8" s="310"/>
      <c r="B8" s="310"/>
      <c r="C8" s="318"/>
      <c r="D8" s="320"/>
      <c r="E8" s="320"/>
      <c r="F8" s="321"/>
    </row>
    <row r="9" spans="1:6" s="319" customFormat="1" ht="18.75" customHeight="1">
      <c r="A9" s="310"/>
      <c r="B9" s="310"/>
      <c r="C9" s="396" t="s">
        <v>436</v>
      </c>
      <c r="D9" s="396"/>
      <c r="E9" s="396"/>
      <c r="F9" s="321"/>
    </row>
    <row r="10" spans="1:6">
      <c r="A10" s="237"/>
      <c r="B10" s="237"/>
      <c r="C10" s="244"/>
      <c r="D10" s="324"/>
    </row>
    <row r="11" spans="1:6" ht="15" thickBot="1">
      <c r="A11" s="237"/>
      <c r="B11" s="237"/>
      <c r="C11" s="244"/>
      <c r="D11" s="324"/>
    </row>
    <row r="12" spans="1:6" s="343" customFormat="1" ht="27" thickBot="1">
      <c r="A12" s="337" t="s">
        <v>457</v>
      </c>
      <c r="B12" s="338" t="s">
        <v>0</v>
      </c>
      <c r="C12" s="339" t="s">
        <v>458</v>
      </c>
      <c r="D12" s="340" t="s">
        <v>1</v>
      </c>
      <c r="E12" s="341" t="s">
        <v>459</v>
      </c>
      <c r="F12" s="342" t="s">
        <v>460</v>
      </c>
    </row>
    <row r="13" spans="1:6" s="343" customFormat="1">
      <c r="A13" s="322"/>
      <c r="B13" s="322"/>
      <c r="C13" s="344"/>
      <c r="D13" s="345"/>
      <c r="E13" s="346"/>
      <c r="F13" s="314"/>
    </row>
    <row r="14" spans="1:6" ht="26.4">
      <c r="A14" s="237" t="s">
        <v>437</v>
      </c>
      <c r="B14" s="237"/>
      <c r="C14" s="244" t="s">
        <v>438</v>
      </c>
      <c r="D14" s="346"/>
      <c r="F14" s="314" t="str">
        <f t="shared" ref="F14:F28" si="0">IF(OR(ISBLANK(D14),ISBLANK(E14))," ",KOLIC*CENA)</f>
        <v xml:space="preserve"> </v>
      </c>
    </row>
    <row r="15" spans="1:6">
      <c r="A15" s="237"/>
      <c r="B15" s="237"/>
      <c r="C15" s="244"/>
      <c r="D15" s="346"/>
    </row>
    <row r="16" spans="1:6" ht="39.6">
      <c r="A16" s="237"/>
      <c r="B16" s="237"/>
      <c r="C16" s="244" t="s">
        <v>461</v>
      </c>
      <c r="D16" s="346"/>
    </row>
    <row r="17" spans="1:6">
      <c r="A17" s="322"/>
      <c r="B17" s="322"/>
      <c r="C17" s="347"/>
      <c r="D17" s="346"/>
      <c r="F17" s="314" t="str">
        <f t="shared" si="0"/>
        <v xml:space="preserve"> </v>
      </c>
    </row>
    <row r="18" spans="1:6" ht="79.2">
      <c r="A18" s="264" t="s">
        <v>462</v>
      </c>
      <c r="B18" s="264" t="s">
        <v>463</v>
      </c>
      <c r="C18" s="265" t="s">
        <v>464</v>
      </c>
      <c r="F18" s="314" t="str">
        <f t="shared" si="0"/>
        <v xml:space="preserve"> </v>
      </c>
    </row>
    <row r="19" spans="1:6">
      <c r="A19" s="348"/>
      <c r="B19" s="348"/>
      <c r="C19" s="349" t="s">
        <v>8</v>
      </c>
      <c r="D19" s="350">
        <v>1</v>
      </c>
      <c r="E19" s="380"/>
      <c r="F19" s="314" t="str">
        <f t="shared" si="0"/>
        <v xml:space="preserve"> </v>
      </c>
    </row>
    <row r="20" spans="1:6">
      <c r="A20" s="264"/>
      <c r="B20" s="264"/>
      <c r="C20" s="265"/>
      <c r="F20" s="314" t="str">
        <f t="shared" si="0"/>
        <v xml:space="preserve"> </v>
      </c>
    </row>
    <row r="21" spans="1:6" ht="52.5" customHeight="1">
      <c r="A21" s="264" t="s">
        <v>465</v>
      </c>
      <c r="B21" s="351" t="s">
        <v>592</v>
      </c>
      <c r="C21" s="265" t="s">
        <v>466</v>
      </c>
      <c r="F21" s="314" t="str">
        <f t="shared" si="0"/>
        <v xml:space="preserve"> </v>
      </c>
    </row>
    <row r="22" spans="1:6">
      <c r="A22" s="348"/>
      <c r="B22" s="348"/>
      <c r="C22" s="349" t="s">
        <v>8</v>
      </c>
      <c r="D22" s="350">
        <v>1</v>
      </c>
      <c r="E22" s="381"/>
      <c r="F22" s="314" t="str">
        <f t="shared" si="0"/>
        <v xml:space="preserve"> </v>
      </c>
    </row>
    <row r="23" spans="1:6">
      <c r="A23" s="264"/>
      <c r="B23" s="264"/>
      <c r="C23" s="349"/>
      <c r="D23" s="350"/>
      <c r="F23" s="314" t="str">
        <f t="shared" si="0"/>
        <v xml:space="preserve"> </v>
      </c>
    </row>
    <row r="24" spans="1:6" ht="39.6">
      <c r="A24" s="264" t="s">
        <v>467</v>
      </c>
      <c r="B24" s="264" t="s">
        <v>468</v>
      </c>
      <c r="C24" s="265" t="s">
        <v>469</v>
      </c>
      <c r="F24" s="314" t="str">
        <f t="shared" si="0"/>
        <v xml:space="preserve"> </v>
      </c>
    </row>
    <row r="25" spans="1:6">
      <c r="A25" s="348"/>
      <c r="B25" s="348"/>
      <c r="C25" s="349" t="s">
        <v>8</v>
      </c>
      <c r="D25" s="350">
        <v>1</v>
      </c>
      <c r="E25" s="380"/>
      <c r="F25" s="314" t="str">
        <f t="shared" si="0"/>
        <v xml:space="preserve"> </v>
      </c>
    </row>
    <row r="26" spans="1:6">
      <c r="A26" s="264"/>
      <c r="B26" s="264"/>
      <c r="C26" s="265"/>
      <c r="F26" s="314" t="str">
        <f t="shared" si="0"/>
        <v xml:space="preserve"> </v>
      </c>
    </row>
    <row r="27" spans="1:6" ht="57" customHeight="1">
      <c r="A27" s="264" t="s">
        <v>470</v>
      </c>
      <c r="B27" s="264" t="s">
        <v>300</v>
      </c>
      <c r="C27" s="265" t="s">
        <v>471</v>
      </c>
      <c r="F27" s="314" t="str">
        <f t="shared" si="0"/>
        <v xml:space="preserve"> </v>
      </c>
    </row>
    <row r="28" spans="1:6">
      <c r="A28" s="348"/>
      <c r="B28" s="348"/>
      <c r="C28" s="349" t="s">
        <v>8</v>
      </c>
      <c r="D28" s="350">
        <v>1</v>
      </c>
      <c r="E28" s="380"/>
      <c r="F28" s="314" t="str">
        <f t="shared" si="0"/>
        <v xml:space="preserve"> </v>
      </c>
    </row>
    <row r="29" spans="1:6">
      <c r="A29" s="272"/>
      <c r="B29" s="272"/>
      <c r="C29" s="273"/>
      <c r="D29" s="329"/>
      <c r="E29" s="329"/>
      <c r="F29" s="353"/>
    </row>
    <row r="30" spans="1:6">
      <c r="A30" s="264"/>
      <c r="B30" s="264"/>
      <c r="C30" s="265"/>
      <c r="F30" s="354"/>
    </row>
    <row r="31" spans="1:6" ht="26.4">
      <c r="A31" s="237" t="s">
        <v>437</v>
      </c>
      <c r="B31" s="237"/>
      <c r="C31" s="244" t="s">
        <v>473</v>
      </c>
      <c r="F31" s="336" t="str">
        <f>IF(SUM(F19:F30)&gt;0,SUM(F19:F30)," ")</f>
        <v xml:space="preserve"> </v>
      </c>
    </row>
    <row r="32" spans="1:6">
      <c r="A32" s="237"/>
      <c r="B32" s="237"/>
      <c r="C32" s="244"/>
      <c r="F32" s="354"/>
    </row>
    <row r="33" spans="1:6">
      <c r="A33" s="237"/>
      <c r="B33" s="237"/>
      <c r="C33" s="244"/>
      <c r="F33" s="354"/>
    </row>
    <row r="34" spans="1:6">
      <c r="A34" s="237"/>
      <c r="B34" s="237"/>
      <c r="C34" s="244"/>
      <c r="F34" s="354"/>
    </row>
    <row r="35" spans="1:6">
      <c r="A35" s="237" t="s">
        <v>439</v>
      </c>
      <c r="B35" s="237"/>
      <c r="C35" s="244" t="s">
        <v>7</v>
      </c>
      <c r="F35" s="354"/>
    </row>
    <row r="36" spans="1:6">
      <c r="A36" s="237"/>
      <c r="B36" s="237"/>
      <c r="C36" s="244"/>
      <c r="F36" s="354"/>
    </row>
    <row r="37" spans="1:6">
      <c r="A37" s="264"/>
      <c r="B37" s="264"/>
      <c r="C37" s="265"/>
      <c r="F37" s="354"/>
    </row>
    <row r="38" spans="1:6" ht="26.4">
      <c r="A38" s="264" t="s">
        <v>474</v>
      </c>
      <c r="B38" s="264" t="s">
        <v>151</v>
      </c>
      <c r="C38" s="265" t="s">
        <v>593</v>
      </c>
      <c r="F38" s="354"/>
    </row>
    <row r="39" spans="1:6" ht="15.75" customHeight="1">
      <c r="A39" s="348"/>
      <c r="B39" s="348"/>
      <c r="C39" s="349" t="s">
        <v>11</v>
      </c>
      <c r="D39" s="350">
        <v>35</v>
      </c>
      <c r="E39" s="380"/>
      <c r="F39" s="314" t="str">
        <f>IF(OR(ISBLANK(D39),ISBLANK(E39))," ",KOLIC*CENA)</f>
        <v xml:space="preserve"> </v>
      </c>
    </row>
    <row r="40" spans="1:6">
      <c r="A40" s="264"/>
      <c r="B40" s="264"/>
      <c r="C40" s="265"/>
      <c r="F40" s="354"/>
    </row>
    <row r="41" spans="1:6" ht="26.4">
      <c r="A41" s="264" t="s">
        <v>477</v>
      </c>
      <c r="B41" s="264" t="s">
        <v>594</v>
      </c>
      <c r="C41" s="265" t="s">
        <v>638</v>
      </c>
      <c r="F41" s="354"/>
    </row>
    <row r="42" spans="1:6" ht="15.75" customHeight="1">
      <c r="A42" s="348"/>
      <c r="B42" s="348"/>
      <c r="C42" s="349" t="s">
        <v>11</v>
      </c>
      <c r="D42" s="350">
        <v>62</v>
      </c>
      <c r="E42" s="380"/>
      <c r="F42" s="314" t="str">
        <f>IF(OR(ISBLANK(D42),ISBLANK(E42))," ",KOLIC*CENA)</f>
        <v xml:space="preserve"> </v>
      </c>
    </row>
    <row r="43" spans="1:6" ht="12.75" customHeight="1">
      <c r="A43" s="315"/>
      <c r="B43" s="315"/>
      <c r="C43" s="315"/>
      <c r="D43" s="355"/>
      <c r="E43" s="315"/>
      <c r="F43" s="315"/>
    </row>
    <row r="44" spans="1:6" ht="26.4">
      <c r="A44" s="278" t="s">
        <v>480</v>
      </c>
      <c r="B44" s="278" t="s">
        <v>16</v>
      </c>
      <c r="C44" s="265" t="s">
        <v>488</v>
      </c>
      <c r="F44" s="354"/>
    </row>
    <row r="45" spans="1:6" collapsed="1">
      <c r="A45" s="348"/>
      <c r="B45" s="348"/>
      <c r="C45" s="349" t="s">
        <v>9</v>
      </c>
      <c r="D45" s="350">
        <v>72</v>
      </c>
      <c r="E45" s="380"/>
      <c r="F45" s="314" t="str">
        <f>IF(OR(ISBLANK(D45),ISBLANK(E45))," ",KOLIC*CENA)</f>
        <v xml:space="preserve"> </v>
      </c>
    </row>
    <row r="46" spans="1:6" ht="12.75" customHeight="1">
      <c r="A46" s="315"/>
      <c r="B46" s="315"/>
      <c r="C46" s="315"/>
      <c r="D46" s="355"/>
      <c r="E46" s="315"/>
      <c r="F46" s="315"/>
    </row>
    <row r="47" spans="1:6" ht="39.6">
      <c r="A47" s="278" t="s">
        <v>595</v>
      </c>
      <c r="B47" s="278" t="s">
        <v>596</v>
      </c>
      <c r="C47" s="265" t="s">
        <v>597</v>
      </c>
      <c r="F47" s="354"/>
    </row>
    <row r="48" spans="1:6" collapsed="1">
      <c r="A48" s="348"/>
      <c r="B48" s="348"/>
      <c r="C48" s="349" t="s">
        <v>9</v>
      </c>
      <c r="D48" s="350">
        <v>140</v>
      </c>
      <c r="E48" s="380"/>
      <c r="F48" s="314" t="str">
        <f>IF(OR(ISBLANK(D48),ISBLANK(E48))," ",KOLIC*CENA)</f>
        <v xml:space="preserve"> </v>
      </c>
    </row>
    <row r="49" spans="1:6" ht="12.75" customHeight="1">
      <c r="A49" s="315"/>
      <c r="B49" s="315"/>
      <c r="C49" s="315"/>
      <c r="D49" s="355"/>
      <c r="E49" s="315"/>
      <c r="F49" s="315"/>
    </row>
    <row r="50" spans="1:6" ht="39.6">
      <c r="A50" s="278" t="s">
        <v>598</v>
      </c>
      <c r="B50" s="278" t="s">
        <v>599</v>
      </c>
      <c r="C50" s="265" t="s">
        <v>600</v>
      </c>
      <c r="F50" s="354"/>
    </row>
    <row r="51" spans="1:6" collapsed="1">
      <c r="A51" s="348"/>
      <c r="B51" s="348"/>
      <c r="C51" s="349" t="s">
        <v>11</v>
      </c>
      <c r="D51" s="350">
        <v>65</v>
      </c>
      <c r="E51" s="380"/>
      <c r="F51" s="314" t="str">
        <f>IF(OR(ISBLANK(D51),ISBLANK(E51))," ",KOLIC*CENA)</f>
        <v xml:space="preserve"> </v>
      </c>
    </row>
    <row r="52" spans="1:6">
      <c r="A52" s="348"/>
      <c r="B52" s="348"/>
      <c r="C52" s="349"/>
      <c r="D52" s="350"/>
    </row>
    <row r="53" spans="1:6" ht="52.8">
      <c r="A53" s="264" t="s">
        <v>601</v>
      </c>
      <c r="B53" s="264" t="s">
        <v>602</v>
      </c>
      <c r="C53" s="265" t="s">
        <v>603</v>
      </c>
      <c r="F53" s="354"/>
    </row>
    <row r="54" spans="1:6" ht="12.75" customHeight="1">
      <c r="A54" s="348"/>
      <c r="B54" s="348"/>
      <c r="C54" s="349" t="s">
        <v>11</v>
      </c>
      <c r="D54" s="350">
        <v>65</v>
      </c>
      <c r="E54" s="380"/>
      <c r="F54" s="314" t="str">
        <f>IF(OR(ISBLANK(D54),ISBLANK(E54))," ",KOLIC*CENA)</f>
        <v xml:space="preserve"> </v>
      </c>
    </row>
    <row r="55" spans="1:6">
      <c r="A55" s="264"/>
      <c r="B55" s="264"/>
      <c r="C55" s="265"/>
      <c r="F55" s="354"/>
    </row>
    <row r="56" spans="1:6" ht="26.4">
      <c r="A56" s="264" t="s">
        <v>604</v>
      </c>
      <c r="B56" s="264" t="s">
        <v>605</v>
      </c>
      <c r="C56" s="265" t="s">
        <v>606</v>
      </c>
      <c r="F56" s="354"/>
    </row>
    <row r="57" spans="1:6" ht="12.75" customHeight="1">
      <c r="A57" s="348"/>
      <c r="B57" s="348"/>
      <c r="C57" s="349" t="s">
        <v>11</v>
      </c>
      <c r="D57" s="350">
        <v>35</v>
      </c>
      <c r="E57" s="380"/>
      <c r="F57" s="314" t="str">
        <f>IF(OR(ISBLANK(D57),ISBLANK(E57))," ",KOLIC*CENA)</f>
        <v xml:space="preserve"> </v>
      </c>
    </row>
    <row r="58" spans="1:6">
      <c r="A58" s="264"/>
      <c r="B58" s="264"/>
      <c r="C58" s="265"/>
      <c r="F58" s="354"/>
    </row>
    <row r="59" spans="1:6" ht="26.4">
      <c r="A59" s="264" t="s">
        <v>607</v>
      </c>
      <c r="B59" s="264" t="s">
        <v>496</v>
      </c>
      <c r="C59" s="265" t="s">
        <v>497</v>
      </c>
      <c r="F59" s="354"/>
    </row>
    <row r="60" spans="1:6" ht="12.75" customHeight="1">
      <c r="A60" s="348"/>
      <c r="B60" s="348"/>
      <c r="C60" s="349" t="s">
        <v>11</v>
      </c>
      <c r="D60" s="350">
        <v>20</v>
      </c>
      <c r="E60" s="380"/>
      <c r="F60" s="314" t="str">
        <f>IF(OR(ISBLANK(D60),ISBLANK(E60))," ",KOLIC*CENA)</f>
        <v xml:space="preserve"> </v>
      </c>
    </row>
    <row r="61" spans="1:6" ht="26.4">
      <c r="A61" s="264" t="s">
        <v>608</v>
      </c>
      <c r="B61" s="264" t="s">
        <v>506</v>
      </c>
      <c r="C61" s="265" t="s">
        <v>609</v>
      </c>
      <c r="F61" s="354"/>
    </row>
    <row r="62" spans="1:6" ht="12.75" customHeight="1">
      <c r="A62" s="348"/>
      <c r="B62" s="348"/>
      <c r="C62" s="349" t="s">
        <v>9</v>
      </c>
      <c r="D62" s="350">
        <v>70</v>
      </c>
      <c r="E62" s="380"/>
      <c r="F62" s="314" t="str">
        <f>IF(OR(ISBLANK(D62),ISBLANK(E62))," ",KOLIC*CENA)</f>
        <v xml:space="preserve"> </v>
      </c>
    </row>
    <row r="63" spans="1:6">
      <c r="A63" s="272"/>
      <c r="B63" s="272"/>
      <c r="C63" s="273"/>
      <c r="D63" s="329"/>
      <c r="E63" s="329"/>
      <c r="F63" s="353"/>
    </row>
    <row r="64" spans="1:6">
      <c r="A64" s="264"/>
      <c r="B64" s="264"/>
      <c r="C64" s="265"/>
      <c r="F64" s="354"/>
    </row>
    <row r="65" spans="1:6">
      <c r="A65" s="237" t="s">
        <v>439</v>
      </c>
      <c r="B65" s="237"/>
      <c r="C65" s="244" t="s">
        <v>508</v>
      </c>
      <c r="F65" s="336" t="str">
        <f>IF(SUM(F39:F64)&gt;0,SUM(F39:F64)," ")</f>
        <v xml:space="preserve"> </v>
      </c>
    </row>
    <row r="66" spans="1:6">
      <c r="A66" s="237"/>
      <c r="B66" s="237"/>
      <c r="C66" s="244"/>
      <c r="F66" s="336"/>
    </row>
    <row r="67" spans="1:6">
      <c r="A67" s="237"/>
      <c r="B67" s="237"/>
      <c r="C67" s="244"/>
      <c r="F67" s="336"/>
    </row>
    <row r="68" spans="1:6">
      <c r="A68" s="237"/>
      <c r="B68" s="237"/>
      <c r="C68" s="244"/>
      <c r="F68" s="354"/>
    </row>
    <row r="69" spans="1:6">
      <c r="A69" s="237" t="s">
        <v>441</v>
      </c>
      <c r="B69" s="237"/>
      <c r="C69" s="244" t="s">
        <v>443</v>
      </c>
      <c r="F69" s="354"/>
    </row>
    <row r="70" spans="1:6">
      <c r="A70" s="237"/>
      <c r="B70" s="237"/>
      <c r="C70" s="244"/>
      <c r="F70" s="354"/>
    </row>
    <row r="71" spans="1:6" ht="12.75" customHeight="1">
      <c r="A71" s="237"/>
      <c r="B71" s="237"/>
      <c r="C71" s="244"/>
      <c r="F71" s="354"/>
    </row>
    <row r="72" spans="1:6" ht="26.4">
      <c r="A72" s="279" t="s">
        <v>483</v>
      </c>
      <c r="B72" s="279" t="s">
        <v>510</v>
      </c>
      <c r="C72" s="265" t="s">
        <v>610</v>
      </c>
      <c r="F72" s="354"/>
    </row>
    <row r="73" spans="1:6">
      <c r="A73" s="348"/>
      <c r="B73" s="348"/>
      <c r="C73" s="349" t="s">
        <v>9</v>
      </c>
      <c r="D73" s="350">
        <v>55.5</v>
      </c>
      <c r="E73" s="380"/>
      <c r="F73" s="314" t="str">
        <f>IF(OR(ISBLANK(D73),ISBLANK(E73))," ",KOLIC*CENA)</f>
        <v xml:space="preserve"> </v>
      </c>
    </row>
    <row r="74" spans="1:6">
      <c r="A74" s="272"/>
      <c r="B74" s="272"/>
      <c r="C74" s="273"/>
      <c r="D74" s="329"/>
      <c r="E74" s="329"/>
      <c r="F74" s="353"/>
    </row>
    <row r="75" spans="1:6">
      <c r="A75" s="264"/>
      <c r="B75" s="264"/>
      <c r="C75" s="265"/>
      <c r="F75" s="354"/>
    </row>
    <row r="76" spans="1:6">
      <c r="A76" s="237" t="s">
        <v>441</v>
      </c>
      <c r="B76" s="237"/>
      <c r="C76" s="244" t="s">
        <v>524</v>
      </c>
      <c r="F76" s="336" t="str">
        <f>IF(SUM(F73:F75)&gt;0,SUM(F73:F75)," ")</f>
        <v xml:space="preserve"> </v>
      </c>
    </row>
    <row r="77" spans="1:6">
      <c r="A77" s="237"/>
      <c r="B77" s="237"/>
      <c r="C77" s="244"/>
      <c r="F77" s="336"/>
    </row>
    <row r="78" spans="1:6" ht="13.5" customHeight="1">
      <c r="A78" s="237"/>
      <c r="B78" s="237"/>
      <c r="C78" s="244"/>
      <c r="F78" s="336"/>
    </row>
    <row r="79" spans="1:6" ht="13.5" customHeight="1">
      <c r="A79" s="264"/>
      <c r="B79" s="264"/>
      <c r="C79" s="265"/>
      <c r="F79" s="354"/>
    </row>
    <row r="80" spans="1:6">
      <c r="A80" s="237" t="s">
        <v>442</v>
      </c>
      <c r="B80" s="237"/>
      <c r="C80" s="244" t="s">
        <v>445</v>
      </c>
      <c r="F80" s="354"/>
    </row>
    <row r="81" spans="1:6">
      <c r="A81" s="237"/>
      <c r="B81" s="237"/>
      <c r="C81" s="244"/>
      <c r="F81" s="354"/>
    </row>
    <row r="82" spans="1:6">
      <c r="A82" s="237"/>
      <c r="B82" s="237"/>
      <c r="C82" s="244"/>
      <c r="F82" s="354"/>
    </row>
    <row r="83" spans="1:6" ht="52.8">
      <c r="A83" s="356" t="s">
        <v>509</v>
      </c>
      <c r="B83" s="356" t="s">
        <v>611</v>
      </c>
      <c r="C83" s="357" t="s">
        <v>612</v>
      </c>
      <c r="F83" s="354"/>
    </row>
    <row r="84" spans="1:6">
      <c r="A84" s="348"/>
      <c r="B84" s="348"/>
      <c r="C84" s="349" t="s">
        <v>11</v>
      </c>
      <c r="D84" s="350">
        <v>14.5</v>
      </c>
      <c r="E84" s="380"/>
      <c r="F84" s="314" t="str">
        <f>IF(OR(ISBLANK(D84),ISBLANK(E84))," ",KOLIC*CENA)</f>
        <v xml:space="preserve"> </v>
      </c>
    </row>
    <row r="85" spans="1:6" ht="12.75" customHeight="1">
      <c r="A85" s="264"/>
      <c r="B85" s="264"/>
      <c r="C85" s="265"/>
      <c r="F85" s="354"/>
    </row>
    <row r="86" spans="1:6" ht="39.6">
      <c r="A86" s="264" t="s">
        <v>512</v>
      </c>
      <c r="B86" s="264" t="s">
        <v>529</v>
      </c>
      <c r="C86" s="265" t="s">
        <v>613</v>
      </c>
      <c r="F86" s="354"/>
    </row>
    <row r="87" spans="1:6">
      <c r="A87" s="348"/>
      <c r="B87" s="348"/>
      <c r="C87" s="349" t="s">
        <v>11</v>
      </c>
      <c r="D87" s="350">
        <v>5.75</v>
      </c>
      <c r="E87" s="380"/>
      <c r="F87" s="314" t="str">
        <f>IF(OR(ISBLANK(D87),ISBLANK(E87))," ",KOLIC*CENA)</f>
        <v xml:space="preserve"> </v>
      </c>
    </row>
    <row r="88" spans="1:6" ht="12.75" customHeight="1">
      <c r="A88" s="264"/>
      <c r="B88" s="264"/>
      <c r="C88" s="265"/>
      <c r="F88" s="354"/>
    </row>
    <row r="89" spans="1:6" ht="39.6">
      <c r="A89" s="264" t="s">
        <v>515</v>
      </c>
      <c r="B89" s="264" t="s">
        <v>41</v>
      </c>
      <c r="C89" s="265" t="s">
        <v>614</v>
      </c>
      <c r="F89" s="354"/>
    </row>
    <row r="90" spans="1:6">
      <c r="A90" s="348"/>
      <c r="B90" s="348"/>
      <c r="C90" s="349" t="s">
        <v>11</v>
      </c>
      <c r="D90" s="350">
        <v>20.25</v>
      </c>
      <c r="E90" s="380"/>
      <c r="F90" s="314" t="str">
        <f>IF(OR(ISBLANK(D90),ISBLANK(E90))," ",KOLIC*CENA)</f>
        <v xml:space="preserve"> </v>
      </c>
    </row>
    <row r="91" spans="1:6">
      <c r="A91" s="272"/>
      <c r="B91" s="272"/>
      <c r="C91" s="273"/>
      <c r="D91" s="329"/>
      <c r="E91" s="329"/>
      <c r="F91" s="353"/>
    </row>
    <row r="92" spans="1:6">
      <c r="A92" s="264"/>
      <c r="B92" s="264"/>
      <c r="C92" s="265"/>
      <c r="F92" s="354"/>
    </row>
    <row r="93" spans="1:6">
      <c r="A93" s="237" t="s">
        <v>442</v>
      </c>
      <c r="B93" s="237"/>
      <c r="C93" s="244" t="s">
        <v>540</v>
      </c>
      <c r="F93" s="336" t="str">
        <f>IF(SUM(F83:F92),SUM(F83:F92)," ")</f>
        <v xml:space="preserve"> </v>
      </c>
    </row>
    <row r="94" spans="1:6">
      <c r="A94" s="264"/>
      <c r="B94" s="264"/>
      <c r="C94" s="265"/>
      <c r="F94" s="354"/>
    </row>
    <row r="95" spans="1:6">
      <c r="A95" s="264"/>
      <c r="B95" s="264"/>
      <c r="C95" s="265"/>
      <c r="F95" s="354"/>
    </row>
    <row r="96" spans="1:6">
      <c r="A96" s="264"/>
      <c r="B96" s="264"/>
      <c r="C96" s="265"/>
      <c r="F96" s="354"/>
    </row>
    <row r="97" spans="1:6">
      <c r="A97" s="237" t="s">
        <v>444</v>
      </c>
      <c r="B97" s="237"/>
      <c r="C97" s="244" t="s">
        <v>541</v>
      </c>
      <c r="F97" s="354"/>
    </row>
    <row r="98" spans="1:6">
      <c r="A98" s="237"/>
      <c r="B98" s="237"/>
      <c r="C98" s="244"/>
      <c r="F98" s="354"/>
    </row>
    <row r="99" spans="1:6">
      <c r="A99" s="264"/>
      <c r="B99" s="264"/>
      <c r="C99" s="265"/>
      <c r="F99" s="354"/>
    </row>
    <row r="100" spans="1:6" ht="52.8">
      <c r="A100" s="264" t="s">
        <v>525</v>
      </c>
      <c r="B100" s="264" t="s">
        <v>543</v>
      </c>
      <c r="C100" s="265" t="s">
        <v>544</v>
      </c>
      <c r="F100" s="354"/>
    </row>
    <row r="101" spans="1:6">
      <c r="A101" s="264"/>
      <c r="B101" s="264"/>
      <c r="C101" s="265"/>
      <c r="F101" s="354"/>
    </row>
    <row r="102" spans="1:6">
      <c r="A102" s="348"/>
      <c r="B102" s="348"/>
      <c r="C102" s="349" t="s">
        <v>545</v>
      </c>
      <c r="D102" s="358">
        <v>900</v>
      </c>
      <c r="E102" s="380"/>
      <c r="F102" s="314" t="str">
        <f>IF(OR(ISBLANK(D102),ISBLANK(E102))," ",KOLIC*CENA)</f>
        <v xml:space="preserve"> </v>
      </c>
    </row>
    <row r="103" spans="1:6">
      <c r="A103" s="272"/>
      <c r="B103" s="272"/>
      <c r="C103" s="273"/>
      <c r="D103" s="329"/>
      <c r="E103" s="329"/>
      <c r="F103" s="353"/>
    </row>
    <row r="104" spans="1:6">
      <c r="A104" s="264"/>
      <c r="B104" s="264"/>
      <c r="C104" s="265"/>
      <c r="F104" s="354"/>
    </row>
    <row r="105" spans="1:6">
      <c r="A105" s="237" t="s">
        <v>444</v>
      </c>
      <c r="B105" s="237"/>
      <c r="C105" s="244" t="s">
        <v>551</v>
      </c>
      <c r="F105" s="336" t="str">
        <f>IF(SUM(F102:F104)&gt;0,SUM(F102:F104)," ")</f>
        <v xml:space="preserve"> </v>
      </c>
    </row>
    <row r="106" spans="1:6">
      <c r="A106" s="237"/>
      <c r="B106" s="237"/>
      <c r="C106" s="244"/>
      <c r="F106" s="336"/>
    </row>
    <row r="107" spans="1:6">
      <c r="A107" s="237"/>
      <c r="B107" s="237"/>
      <c r="C107" s="244"/>
      <c r="F107" s="336"/>
    </row>
    <row r="108" spans="1:6">
      <c r="A108" s="237"/>
      <c r="B108" s="237"/>
      <c r="C108" s="244"/>
      <c r="F108" s="354"/>
    </row>
    <row r="109" spans="1:6">
      <c r="A109" s="237" t="s">
        <v>446</v>
      </c>
      <c r="B109" s="237"/>
      <c r="C109" s="244" t="s">
        <v>590</v>
      </c>
      <c r="F109" s="354"/>
    </row>
    <row r="110" spans="1:6">
      <c r="A110" s="237"/>
      <c r="B110" s="237"/>
      <c r="C110" s="244"/>
      <c r="F110" s="354"/>
    </row>
    <row r="111" spans="1:6" ht="12.75" customHeight="1">
      <c r="A111" s="237"/>
      <c r="B111" s="237"/>
      <c r="C111" s="244"/>
      <c r="F111" s="354"/>
    </row>
    <row r="112" spans="1:6" ht="92.4">
      <c r="A112" s="264" t="s">
        <v>542</v>
      </c>
      <c r="B112" s="264" t="s">
        <v>553</v>
      </c>
      <c r="C112" s="285" t="s">
        <v>615</v>
      </c>
      <c r="F112" s="354"/>
    </row>
    <row r="113" spans="1:6">
      <c r="A113" s="348"/>
      <c r="B113" s="348"/>
      <c r="C113" s="349" t="s">
        <v>28</v>
      </c>
      <c r="D113" s="350">
        <v>1</v>
      </c>
      <c r="E113" s="380"/>
      <c r="F113" s="314" t="str">
        <f>IF(OR(ISBLANK(D113),ISBLANK(E113))," ",KOLIC*CENA)</f>
        <v xml:space="preserve"> </v>
      </c>
    </row>
    <row r="114" spans="1:6">
      <c r="A114" s="272"/>
      <c r="B114" s="272"/>
      <c r="C114" s="273"/>
      <c r="D114" s="329"/>
      <c r="E114" s="329"/>
      <c r="F114" s="353"/>
    </row>
    <row r="115" spans="1:6">
      <c r="A115" s="264"/>
      <c r="B115" s="264"/>
      <c r="C115" s="265"/>
      <c r="F115" s="354"/>
    </row>
    <row r="116" spans="1:6">
      <c r="A116" s="237" t="s">
        <v>446</v>
      </c>
      <c r="B116" s="237"/>
      <c r="C116" s="244" t="s">
        <v>616</v>
      </c>
      <c r="F116" s="336" t="str">
        <f>IF(SUM(F113:F115)&gt;0,SUM(F113:F115)," ")</f>
        <v xml:space="preserve"> </v>
      </c>
    </row>
    <row r="117" spans="1:6">
      <c r="A117" s="237"/>
      <c r="B117" s="237"/>
      <c r="C117" s="244"/>
      <c r="F117" s="354"/>
    </row>
    <row r="118" spans="1:6">
      <c r="A118" s="237"/>
      <c r="B118" s="237"/>
      <c r="C118" s="244"/>
      <c r="F118" s="354"/>
    </row>
    <row r="119" spans="1:6">
      <c r="A119" s="237" t="s">
        <v>448</v>
      </c>
      <c r="B119" s="237"/>
      <c r="C119" s="244" t="s">
        <v>455</v>
      </c>
      <c r="F119" s="354"/>
    </row>
    <row r="120" spans="1:6">
      <c r="A120" s="237"/>
      <c r="B120" s="237"/>
      <c r="C120" s="244"/>
      <c r="F120" s="354"/>
    </row>
    <row r="121" spans="1:6">
      <c r="A121" s="237"/>
      <c r="B121" s="237"/>
      <c r="C121" s="244"/>
      <c r="F121" s="354"/>
    </row>
    <row r="122" spans="1:6">
      <c r="A122" s="264" t="s">
        <v>552</v>
      </c>
      <c r="B122" s="264" t="s">
        <v>13</v>
      </c>
      <c r="C122" s="265" t="s">
        <v>14</v>
      </c>
      <c r="F122" s="352"/>
    </row>
    <row r="123" spans="1:6">
      <c r="A123" s="264"/>
      <c r="B123" s="264"/>
      <c r="C123" s="295" t="s">
        <v>15</v>
      </c>
      <c r="D123" s="313">
        <v>16</v>
      </c>
      <c r="E123" s="380"/>
      <c r="F123" s="352" t="str">
        <f>IF(OR(ISBLANK(D123),ISBLANK(E123))," ",KOLIC*CENA)</f>
        <v xml:space="preserve"> </v>
      </c>
    </row>
    <row r="124" spans="1:6">
      <c r="A124" s="359"/>
      <c r="B124" s="359"/>
      <c r="C124" s="360"/>
      <c r="D124" s="361"/>
      <c r="E124" s="329"/>
      <c r="F124" s="330"/>
    </row>
    <row r="125" spans="1:6">
      <c r="A125" s="315"/>
      <c r="B125" s="315"/>
      <c r="C125" s="362"/>
      <c r="D125" s="363"/>
    </row>
    <row r="126" spans="1:6">
      <c r="A126" s="237" t="s">
        <v>448</v>
      </c>
      <c r="B126" s="237"/>
      <c r="C126" s="244" t="s">
        <v>583</v>
      </c>
      <c r="F126" s="336" t="str">
        <f>IF(SUM(F122:F125)&gt;0,SUM(F122:F125)," ")</f>
        <v xml:space="preserve"> </v>
      </c>
    </row>
    <row r="127" spans="1:6">
      <c r="A127" s="299"/>
      <c r="B127" s="299"/>
      <c r="C127" s="300"/>
      <c r="F127" s="354"/>
    </row>
    <row r="128" spans="1:6">
      <c r="A128" s="301"/>
      <c r="B128" s="301"/>
      <c r="C128" s="302"/>
    </row>
  </sheetData>
  <sheetProtection algorithmName="SHA-512" hashValue="L+HZOJb/GoPcvZn47djAqUdOebUEzUMlWSFg+o88ASpSLY93MBM+736qD/7kIQgcC0/hkSSINjFHzGBcYsZTzA==" saltValue="Oq3uqTHL04lPFFCWkPNnMw==" spinCount="100000" sheet="1" objects="1" scenarios="1"/>
  <mergeCells count="1">
    <mergeCell ref="C9:E9"/>
  </mergeCell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B7634-C1F2-4511-82A0-F183FC4E5D75}">
  <dimension ref="A1:F36"/>
  <sheetViews>
    <sheetView view="pageBreakPreview" topLeftCell="A13" zoomScaleNormal="100" zoomScaleSheetLayoutView="100" workbookViewId="0">
      <selection activeCell="F22" sqref="F22"/>
    </sheetView>
  </sheetViews>
  <sheetFormatPr defaultRowHeight="13.2"/>
  <cols>
    <col min="1" max="5" width="8.88671875" style="64"/>
    <col min="6" max="6" width="25.88671875" style="87" customWidth="1"/>
    <col min="7" max="261" width="8.88671875" style="64"/>
    <col min="262" max="262" width="25.88671875" style="64" customWidth="1"/>
    <col min="263" max="517" width="8.88671875" style="64"/>
    <col min="518" max="518" width="25.88671875" style="64" customWidth="1"/>
    <col min="519" max="773" width="8.88671875" style="64"/>
    <col min="774" max="774" width="25.88671875" style="64" customWidth="1"/>
    <col min="775" max="1029" width="8.88671875" style="64"/>
    <col min="1030" max="1030" width="25.88671875" style="64" customWidth="1"/>
    <col min="1031" max="1285" width="8.88671875" style="64"/>
    <col min="1286" max="1286" width="25.88671875" style="64" customWidth="1"/>
    <col min="1287" max="1541" width="8.88671875" style="64"/>
    <col min="1542" max="1542" width="25.88671875" style="64" customWidth="1"/>
    <col min="1543" max="1797" width="8.88671875" style="64"/>
    <col min="1798" max="1798" width="25.88671875" style="64" customWidth="1"/>
    <col min="1799" max="2053" width="8.88671875" style="64"/>
    <col min="2054" max="2054" width="25.88671875" style="64" customWidth="1"/>
    <col min="2055" max="2309" width="8.88671875" style="64"/>
    <col min="2310" max="2310" width="25.88671875" style="64" customWidth="1"/>
    <col min="2311" max="2565" width="8.88671875" style="64"/>
    <col min="2566" max="2566" width="25.88671875" style="64" customWidth="1"/>
    <col min="2567" max="2821" width="8.88671875" style="64"/>
    <col min="2822" max="2822" width="25.88671875" style="64" customWidth="1"/>
    <col min="2823" max="3077" width="8.88671875" style="64"/>
    <col min="3078" max="3078" width="25.88671875" style="64" customWidth="1"/>
    <col min="3079" max="3333" width="8.88671875" style="64"/>
    <col min="3334" max="3334" width="25.88671875" style="64" customWidth="1"/>
    <col min="3335" max="3589" width="8.88671875" style="64"/>
    <col min="3590" max="3590" width="25.88671875" style="64" customWidth="1"/>
    <col min="3591" max="3845" width="8.88671875" style="64"/>
    <col min="3846" max="3846" width="25.88671875" style="64" customWidth="1"/>
    <col min="3847" max="4101" width="8.88671875" style="64"/>
    <col min="4102" max="4102" width="25.88671875" style="64" customWidth="1"/>
    <col min="4103" max="4357" width="8.88671875" style="64"/>
    <col min="4358" max="4358" width="25.88671875" style="64" customWidth="1"/>
    <col min="4359" max="4613" width="8.88671875" style="64"/>
    <col min="4614" max="4614" width="25.88671875" style="64" customWidth="1"/>
    <col min="4615" max="4869" width="8.88671875" style="64"/>
    <col min="4870" max="4870" width="25.88671875" style="64" customWidth="1"/>
    <col min="4871" max="5125" width="8.88671875" style="64"/>
    <col min="5126" max="5126" width="25.88671875" style="64" customWidth="1"/>
    <col min="5127" max="5381" width="8.88671875" style="64"/>
    <col min="5382" max="5382" width="25.88671875" style="64" customWidth="1"/>
    <col min="5383" max="5637" width="8.88671875" style="64"/>
    <col min="5638" max="5638" width="25.88671875" style="64" customWidth="1"/>
    <col min="5639" max="5893" width="8.88671875" style="64"/>
    <col min="5894" max="5894" width="25.88671875" style="64" customWidth="1"/>
    <col min="5895" max="6149" width="8.88671875" style="64"/>
    <col min="6150" max="6150" width="25.88671875" style="64" customWidth="1"/>
    <col min="6151" max="6405" width="8.88671875" style="64"/>
    <col min="6406" max="6406" width="25.88671875" style="64" customWidth="1"/>
    <col min="6407" max="6661" width="8.88671875" style="64"/>
    <col min="6662" max="6662" width="25.88671875" style="64" customWidth="1"/>
    <col min="6663" max="6917" width="8.88671875" style="64"/>
    <col min="6918" max="6918" width="25.88671875" style="64" customWidth="1"/>
    <col min="6919" max="7173" width="8.88671875" style="64"/>
    <col min="7174" max="7174" width="25.88671875" style="64" customWidth="1"/>
    <col min="7175" max="7429" width="8.88671875" style="64"/>
    <col min="7430" max="7430" width="25.88671875" style="64" customWidth="1"/>
    <col min="7431" max="7685" width="8.88671875" style="64"/>
    <col min="7686" max="7686" width="25.88671875" style="64" customWidth="1"/>
    <col min="7687" max="7941" width="8.88671875" style="64"/>
    <col min="7942" max="7942" width="25.88671875" style="64" customWidth="1"/>
    <col min="7943" max="8197" width="8.88671875" style="64"/>
    <col min="8198" max="8198" width="25.88671875" style="64" customWidth="1"/>
    <col min="8199" max="8453" width="8.88671875" style="64"/>
    <col min="8454" max="8454" width="25.88671875" style="64" customWidth="1"/>
    <col min="8455" max="8709" width="8.88671875" style="64"/>
    <col min="8710" max="8710" width="25.88671875" style="64" customWidth="1"/>
    <col min="8711" max="8965" width="8.88671875" style="64"/>
    <col min="8966" max="8966" width="25.88671875" style="64" customWidth="1"/>
    <col min="8967" max="9221" width="8.88671875" style="64"/>
    <col min="9222" max="9222" width="25.88671875" style="64" customWidth="1"/>
    <col min="9223" max="9477" width="8.88671875" style="64"/>
    <col min="9478" max="9478" width="25.88671875" style="64" customWidth="1"/>
    <col min="9479" max="9733" width="8.88671875" style="64"/>
    <col min="9734" max="9734" width="25.88671875" style="64" customWidth="1"/>
    <col min="9735" max="9989" width="8.88671875" style="64"/>
    <col min="9990" max="9990" width="25.88671875" style="64" customWidth="1"/>
    <col min="9991" max="10245" width="8.88671875" style="64"/>
    <col min="10246" max="10246" width="25.88671875" style="64" customWidth="1"/>
    <col min="10247" max="10501" width="8.88671875" style="64"/>
    <col min="10502" max="10502" width="25.88671875" style="64" customWidth="1"/>
    <col min="10503" max="10757" width="8.88671875" style="64"/>
    <col min="10758" max="10758" width="25.88671875" style="64" customWidth="1"/>
    <col min="10759" max="11013" width="8.88671875" style="64"/>
    <col min="11014" max="11014" width="25.88671875" style="64" customWidth="1"/>
    <col min="11015" max="11269" width="8.88671875" style="64"/>
    <col min="11270" max="11270" width="25.88671875" style="64" customWidth="1"/>
    <col min="11271" max="11525" width="8.88671875" style="64"/>
    <col min="11526" max="11526" width="25.88671875" style="64" customWidth="1"/>
    <col min="11527" max="11781" width="8.88671875" style="64"/>
    <col min="11782" max="11782" width="25.88671875" style="64" customWidth="1"/>
    <col min="11783" max="12037" width="8.88671875" style="64"/>
    <col min="12038" max="12038" width="25.88671875" style="64" customWidth="1"/>
    <col min="12039" max="12293" width="8.88671875" style="64"/>
    <col min="12294" max="12294" width="25.88671875" style="64" customWidth="1"/>
    <col min="12295" max="12549" width="8.88671875" style="64"/>
    <col min="12550" max="12550" width="25.88671875" style="64" customWidth="1"/>
    <col min="12551" max="12805" width="8.88671875" style="64"/>
    <col min="12806" max="12806" width="25.88671875" style="64" customWidth="1"/>
    <col min="12807" max="13061" width="8.88671875" style="64"/>
    <col min="13062" max="13062" width="25.88671875" style="64" customWidth="1"/>
    <col min="13063" max="13317" width="8.88671875" style="64"/>
    <col min="13318" max="13318" width="25.88671875" style="64" customWidth="1"/>
    <col min="13319" max="13573" width="8.88671875" style="64"/>
    <col min="13574" max="13574" width="25.88671875" style="64" customWidth="1"/>
    <col min="13575" max="13829" width="8.88671875" style="64"/>
    <col min="13830" max="13830" width="25.88671875" style="64" customWidth="1"/>
    <col min="13831" max="14085" width="8.88671875" style="64"/>
    <col min="14086" max="14086" width="25.88671875" style="64" customWidth="1"/>
    <col min="14087" max="14341" width="8.88671875" style="64"/>
    <col min="14342" max="14342" width="25.88671875" style="64" customWidth="1"/>
    <col min="14343" max="14597" width="8.88671875" style="64"/>
    <col min="14598" max="14598" width="25.88671875" style="64" customWidth="1"/>
    <col min="14599" max="14853" width="8.88671875" style="64"/>
    <col min="14854" max="14854" width="25.88671875" style="64" customWidth="1"/>
    <col min="14855" max="15109" width="8.88671875" style="64"/>
    <col min="15110" max="15110" width="25.88671875" style="64" customWidth="1"/>
    <col min="15111" max="15365" width="8.88671875" style="64"/>
    <col min="15366" max="15366" width="25.88671875" style="64" customWidth="1"/>
    <col min="15367" max="15621" width="8.88671875" style="64"/>
    <col min="15622" max="15622" width="25.88671875" style="64" customWidth="1"/>
    <col min="15623" max="15877" width="8.88671875" style="64"/>
    <col min="15878" max="15878" width="25.88671875" style="64" customWidth="1"/>
    <col min="15879" max="16133" width="8.88671875" style="64"/>
    <col min="16134" max="16134" width="25.88671875" style="64" customWidth="1"/>
    <col min="16135" max="16384" width="8.88671875" style="64"/>
  </cols>
  <sheetData>
    <row r="1" spans="1:6">
      <c r="A1" s="63" t="s">
        <v>92</v>
      </c>
      <c r="B1" s="391" t="s">
        <v>93</v>
      </c>
      <c r="C1" s="390"/>
      <c r="D1" s="390"/>
      <c r="E1" s="390"/>
      <c r="F1" s="390"/>
    </row>
    <row r="2" spans="1:6">
      <c r="A2" s="63"/>
      <c r="B2" s="391" t="s">
        <v>94</v>
      </c>
      <c r="C2" s="390"/>
      <c r="D2" s="390"/>
      <c r="E2" s="390"/>
      <c r="F2" s="390"/>
    </row>
    <row r="3" spans="1:6">
      <c r="A3" s="63"/>
      <c r="B3" s="391" t="s">
        <v>95</v>
      </c>
      <c r="C3" s="390"/>
      <c r="D3" s="390"/>
      <c r="E3" s="390"/>
      <c r="F3" s="390"/>
    </row>
    <row r="4" spans="1:6">
      <c r="A4" s="63"/>
      <c r="B4" s="65"/>
      <c r="F4" s="64"/>
    </row>
    <row r="5" spans="1:6">
      <c r="A5" s="63" t="s">
        <v>96</v>
      </c>
      <c r="B5" s="391" t="s">
        <v>97</v>
      </c>
      <c r="C5" s="390"/>
      <c r="D5" s="390"/>
      <c r="E5" s="390"/>
      <c r="F5" s="390"/>
    </row>
    <row r="6" spans="1:6">
      <c r="A6" s="63" t="s">
        <v>98</v>
      </c>
      <c r="B6" s="65" t="s">
        <v>99</v>
      </c>
      <c r="C6" s="392"/>
      <c r="D6" s="393"/>
      <c r="E6" s="66"/>
      <c r="F6" s="67"/>
    </row>
    <row r="7" spans="1:6">
      <c r="A7" s="63" t="s">
        <v>100</v>
      </c>
      <c r="B7" s="68">
        <v>1515</v>
      </c>
      <c r="C7" s="392"/>
      <c r="D7" s="393"/>
      <c r="E7" s="69" t="s">
        <v>101</v>
      </c>
      <c r="F7" s="70"/>
    </row>
    <row r="8" spans="1:6">
      <c r="A8" s="63" t="s">
        <v>102</v>
      </c>
      <c r="B8" s="389" t="s">
        <v>103</v>
      </c>
      <c r="C8" s="390"/>
      <c r="D8" s="71"/>
      <c r="E8" s="70"/>
      <c r="F8" s="72"/>
    </row>
    <row r="9" spans="1:6">
      <c r="A9" s="73"/>
      <c r="B9" s="391"/>
      <c r="C9" s="390"/>
      <c r="D9" s="71"/>
      <c r="E9" s="70"/>
      <c r="F9" s="72"/>
    </row>
    <row r="10" spans="1:6">
      <c r="A10" s="73"/>
      <c r="B10" s="65"/>
      <c r="C10" s="71"/>
      <c r="D10" s="71"/>
      <c r="E10" s="70"/>
      <c r="F10" s="72"/>
    </row>
    <row r="11" spans="1:6">
      <c r="A11" s="73"/>
      <c r="B11" s="65"/>
      <c r="C11" s="71"/>
      <c r="D11" s="71"/>
      <c r="E11" s="70"/>
      <c r="F11" s="72"/>
    </row>
    <row r="12" spans="1:6">
      <c r="A12" s="73"/>
      <c r="B12" s="65"/>
      <c r="C12" s="71"/>
      <c r="D12" s="71"/>
      <c r="E12" s="70"/>
      <c r="F12" s="72"/>
    </row>
    <row r="13" spans="1:6">
      <c r="A13" s="73" t="s">
        <v>104</v>
      </c>
      <c r="B13" s="65"/>
      <c r="C13" s="71"/>
      <c r="D13" s="71"/>
      <c r="E13" s="70"/>
      <c r="F13" s="72"/>
    </row>
    <row r="14" spans="1:6">
      <c r="A14" s="73"/>
      <c r="B14" s="65"/>
      <c r="C14" s="71"/>
      <c r="D14" s="71"/>
      <c r="E14" s="70"/>
      <c r="F14" s="72"/>
    </row>
    <row r="15" spans="1:6">
      <c r="A15" s="73"/>
      <c r="B15" s="65"/>
      <c r="C15" s="71"/>
      <c r="D15" s="71"/>
      <c r="E15" s="70"/>
      <c r="F15" s="72"/>
    </row>
    <row r="16" spans="1:6">
      <c r="A16" s="73"/>
      <c r="B16" s="65"/>
      <c r="C16" s="71"/>
      <c r="D16" s="71"/>
      <c r="E16" s="70"/>
      <c r="F16" s="72"/>
    </row>
    <row r="18" spans="1:6">
      <c r="A18" s="74" t="s">
        <v>105</v>
      </c>
      <c r="B18" s="74" t="s">
        <v>2</v>
      </c>
      <c r="C18" s="74"/>
      <c r="D18" s="74"/>
      <c r="E18" s="74"/>
      <c r="F18" s="75">
        <f>'Popis vozišče'!F40</f>
        <v>36000</v>
      </c>
    </row>
    <row r="19" spans="1:6">
      <c r="A19" s="74"/>
      <c r="B19" s="74"/>
      <c r="C19" s="74"/>
      <c r="D19" s="74"/>
      <c r="E19" s="74"/>
      <c r="F19" s="76"/>
    </row>
    <row r="20" spans="1:6">
      <c r="A20" s="74" t="s">
        <v>106</v>
      </c>
      <c r="B20" s="74" t="s">
        <v>7</v>
      </c>
      <c r="C20" s="74"/>
      <c r="D20" s="74"/>
      <c r="E20" s="74"/>
      <c r="F20" s="76">
        <f>'Popis vozišče'!F76</f>
        <v>0</v>
      </c>
    </row>
    <row r="21" spans="1:6">
      <c r="A21" s="74"/>
      <c r="B21" s="74"/>
      <c r="C21" s="74"/>
      <c r="D21" s="74"/>
      <c r="E21" s="74"/>
      <c r="F21" s="76"/>
    </row>
    <row r="22" spans="1:6">
      <c r="A22" s="74" t="s">
        <v>107</v>
      </c>
      <c r="B22" s="74" t="s">
        <v>3</v>
      </c>
      <c r="C22" s="74"/>
      <c r="D22" s="74"/>
      <c r="E22" s="74"/>
      <c r="F22" s="76">
        <f>'Popis vozišče'!F111</f>
        <v>0</v>
      </c>
    </row>
    <row r="23" spans="1:6">
      <c r="A23" s="74"/>
      <c r="B23" s="74"/>
      <c r="C23" s="74"/>
      <c r="D23" s="74"/>
      <c r="E23" s="74"/>
      <c r="F23" s="76"/>
    </row>
    <row r="24" spans="1:6">
      <c r="A24" s="77" t="s">
        <v>108</v>
      </c>
      <c r="B24" s="77" t="s">
        <v>4</v>
      </c>
      <c r="C24" s="74"/>
      <c r="D24" s="74"/>
      <c r="E24" s="74"/>
      <c r="F24" s="75">
        <f>'Popis vozišče'!F149</f>
        <v>0</v>
      </c>
    </row>
    <row r="25" spans="1:6">
      <c r="A25" s="74"/>
      <c r="B25" s="74"/>
      <c r="C25" s="74"/>
      <c r="D25" s="74"/>
      <c r="E25" s="74"/>
      <c r="F25" s="76"/>
    </row>
    <row r="26" spans="1:6">
      <c r="A26" s="74" t="s">
        <v>109</v>
      </c>
      <c r="B26" s="74" t="s">
        <v>5</v>
      </c>
      <c r="C26" s="74"/>
      <c r="D26" s="74"/>
      <c r="E26" s="74"/>
      <c r="F26" s="75">
        <f>'Popis vozišče'!F197</f>
        <v>0</v>
      </c>
    </row>
    <row r="27" spans="1:6">
      <c r="A27" s="74"/>
      <c r="B27" s="74"/>
      <c r="C27" s="74"/>
      <c r="D27" s="74"/>
      <c r="E27" s="74"/>
      <c r="F27" s="75"/>
    </row>
    <row r="28" spans="1:6">
      <c r="A28" s="74" t="s">
        <v>110</v>
      </c>
      <c r="B28" s="74" t="s">
        <v>6</v>
      </c>
      <c r="C28" s="74"/>
      <c r="D28" s="74"/>
      <c r="E28" s="74"/>
      <c r="F28" s="75">
        <f>'Popis vozišče'!F212</f>
        <v>0</v>
      </c>
    </row>
    <row r="29" spans="1:6">
      <c r="A29" s="74"/>
      <c r="B29" s="74"/>
      <c r="C29" s="74"/>
      <c r="D29" s="74"/>
      <c r="E29" s="74"/>
      <c r="F29" s="76"/>
    </row>
    <row r="30" spans="1:6">
      <c r="A30" s="74" t="s">
        <v>111</v>
      </c>
      <c r="B30" s="74" t="s">
        <v>112</v>
      </c>
      <c r="C30" s="74"/>
      <c r="D30" s="74"/>
      <c r="E30" s="74"/>
      <c r="F30" s="76">
        <f>'Popis vozišče'!F217</f>
        <v>0</v>
      </c>
    </row>
    <row r="32" spans="1:6">
      <c r="A32" s="78"/>
      <c r="B32" s="79" t="s">
        <v>113</v>
      </c>
      <c r="C32" s="79"/>
      <c r="D32" s="79"/>
      <c r="E32" s="79"/>
      <c r="F32" s="80">
        <f>SUM(F18:F30)</f>
        <v>36000</v>
      </c>
    </row>
    <row r="33" spans="1:6">
      <c r="F33" s="81"/>
    </row>
    <row r="34" spans="1:6">
      <c r="B34" s="82" t="s">
        <v>114</v>
      </c>
      <c r="F34" s="81">
        <f>F32*0.22</f>
        <v>7920</v>
      </c>
    </row>
    <row r="35" spans="1:6">
      <c r="A35" s="83"/>
      <c r="B35" s="83"/>
      <c r="C35" s="83"/>
      <c r="D35" s="83"/>
      <c r="E35" s="83"/>
      <c r="F35" s="84"/>
    </row>
    <row r="36" spans="1:6" ht="15.6">
      <c r="B36" s="85" t="s">
        <v>115</v>
      </c>
      <c r="C36" s="85"/>
      <c r="D36" s="85"/>
      <c r="E36" s="85"/>
      <c r="F36" s="86">
        <f>F32+F34</f>
        <v>43920</v>
      </c>
    </row>
  </sheetData>
  <sheetProtection algorithmName="SHA-512" hashValue="CYzUo2cPk2t3UNW2mWUHLHs8jDs7WdlXLtWfHzOfNywriGQ72ABZ9KryU1XGDGykFMzjumdyUDKC5OEMSblHlA==" saltValue="6zRq3ByMaxvx6RET2h1Nkg==" spinCount="100000" sheet="1" objects="1" scenarios="1"/>
  <mergeCells count="8">
    <mergeCell ref="B8:C8"/>
    <mergeCell ref="B9:C9"/>
    <mergeCell ref="B1:F1"/>
    <mergeCell ref="B2:F2"/>
    <mergeCell ref="B3:F3"/>
    <mergeCell ref="B5:F5"/>
    <mergeCell ref="C6:D6"/>
    <mergeCell ref="C7:D7"/>
  </mergeCells>
  <printOptions horizontalCentered="1"/>
  <pageMargins left="0.98425196850393704" right="0.39370078740157483" top="1.1811023622047245" bottom="0.59055118110236227" header="0.39370078740157483" footer="0.39370078740157483"/>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D111-4989-4FBA-9C18-D88E80ADFCE1}">
  <sheetPr>
    <pageSetUpPr fitToPage="1"/>
  </sheetPr>
  <dimension ref="A1:G7680"/>
  <sheetViews>
    <sheetView view="pageBreakPreview" zoomScaleNormal="100" zoomScaleSheetLayoutView="100" workbookViewId="0">
      <selection activeCell="E36" sqref="E36"/>
    </sheetView>
  </sheetViews>
  <sheetFormatPr defaultRowHeight="13.2"/>
  <cols>
    <col min="1" max="1" width="7.5546875" style="153" customWidth="1"/>
    <col min="2" max="2" width="50.6640625" style="154" customWidth="1"/>
    <col min="3" max="3" width="7.33203125" style="155" customWidth="1"/>
    <col min="4" max="4" width="5.5546875" style="156" customWidth="1"/>
    <col min="5" max="5" width="13.6640625" style="158" customWidth="1"/>
    <col min="6" max="6" width="18.109375" style="158" customWidth="1"/>
    <col min="7" max="256" width="8.88671875" style="64"/>
    <col min="257" max="257" width="7.5546875" style="64" customWidth="1"/>
    <col min="258" max="258" width="50.6640625" style="64" customWidth="1"/>
    <col min="259" max="259" width="7.33203125" style="64" customWidth="1"/>
    <col min="260" max="260" width="5.5546875" style="64" customWidth="1"/>
    <col min="261" max="261" width="13.6640625" style="64" customWidth="1"/>
    <col min="262" max="262" width="18.109375" style="64" customWidth="1"/>
    <col min="263" max="512" width="8.88671875" style="64"/>
    <col min="513" max="513" width="7.5546875" style="64" customWidth="1"/>
    <col min="514" max="514" width="50.6640625" style="64" customWidth="1"/>
    <col min="515" max="515" width="7.33203125" style="64" customWidth="1"/>
    <col min="516" max="516" width="5.5546875" style="64" customWidth="1"/>
    <col min="517" max="517" width="13.6640625" style="64" customWidth="1"/>
    <col min="518" max="518" width="18.109375" style="64" customWidth="1"/>
    <col min="519" max="768" width="8.88671875" style="64"/>
    <col min="769" max="769" width="7.5546875" style="64" customWidth="1"/>
    <col min="770" max="770" width="50.6640625" style="64" customWidth="1"/>
    <col min="771" max="771" width="7.33203125" style="64" customWidth="1"/>
    <col min="772" max="772" width="5.5546875" style="64" customWidth="1"/>
    <col min="773" max="773" width="13.6640625" style="64" customWidth="1"/>
    <col min="774" max="774" width="18.109375" style="64" customWidth="1"/>
    <col min="775" max="1024" width="8.88671875" style="64"/>
    <col min="1025" max="1025" width="7.5546875" style="64" customWidth="1"/>
    <col min="1026" max="1026" width="50.6640625" style="64" customWidth="1"/>
    <col min="1027" max="1027" width="7.33203125" style="64" customWidth="1"/>
    <col min="1028" max="1028" width="5.5546875" style="64" customWidth="1"/>
    <col min="1029" max="1029" width="13.6640625" style="64" customWidth="1"/>
    <col min="1030" max="1030" width="18.109375" style="64" customWidth="1"/>
    <col min="1031" max="1280" width="8.88671875" style="64"/>
    <col min="1281" max="1281" width="7.5546875" style="64" customWidth="1"/>
    <col min="1282" max="1282" width="50.6640625" style="64" customWidth="1"/>
    <col min="1283" max="1283" width="7.33203125" style="64" customWidth="1"/>
    <col min="1284" max="1284" width="5.5546875" style="64" customWidth="1"/>
    <col min="1285" max="1285" width="13.6640625" style="64" customWidth="1"/>
    <col min="1286" max="1286" width="18.109375" style="64" customWidth="1"/>
    <col min="1287" max="1536" width="8.88671875" style="64"/>
    <col min="1537" max="1537" width="7.5546875" style="64" customWidth="1"/>
    <col min="1538" max="1538" width="50.6640625" style="64" customWidth="1"/>
    <col min="1539" max="1539" width="7.33203125" style="64" customWidth="1"/>
    <col min="1540" max="1540" width="5.5546875" style="64" customWidth="1"/>
    <col min="1541" max="1541" width="13.6640625" style="64" customWidth="1"/>
    <col min="1542" max="1542" width="18.109375" style="64" customWidth="1"/>
    <col min="1543" max="1792" width="8.88671875" style="64"/>
    <col min="1793" max="1793" width="7.5546875" style="64" customWidth="1"/>
    <col min="1794" max="1794" width="50.6640625" style="64" customWidth="1"/>
    <col min="1795" max="1795" width="7.33203125" style="64" customWidth="1"/>
    <col min="1796" max="1796" width="5.5546875" style="64" customWidth="1"/>
    <col min="1797" max="1797" width="13.6640625" style="64" customWidth="1"/>
    <col min="1798" max="1798" width="18.109375" style="64" customWidth="1"/>
    <col min="1799" max="2048" width="8.88671875" style="64"/>
    <col min="2049" max="2049" width="7.5546875" style="64" customWidth="1"/>
    <col min="2050" max="2050" width="50.6640625" style="64" customWidth="1"/>
    <col min="2051" max="2051" width="7.33203125" style="64" customWidth="1"/>
    <col min="2052" max="2052" width="5.5546875" style="64" customWidth="1"/>
    <col min="2053" max="2053" width="13.6640625" style="64" customWidth="1"/>
    <col min="2054" max="2054" width="18.109375" style="64" customWidth="1"/>
    <col min="2055" max="2304" width="8.88671875" style="64"/>
    <col min="2305" max="2305" width="7.5546875" style="64" customWidth="1"/>
    <col min="2306" max="2306" width="50.6640625" style="64" customWidth="1"/>
    <col min="2307" max="2307" width="7.33203125" style="64" customWidth="1"/>
    <col min="2308" max="2308" width="5.5546875" style="64" customWidth="1"/>
    <col min="2309" max="2309" width="13.6640625" style="64" customWidth="1"/>
    <col min="2310" max="2310" width="18.109375" style="64" customWidth="1"/>
    <col min="2311" max="2560" width="8.88671875" style="64"/>
    <col min="2561" max="2561" width="7.5546875" style="64" customWidth="1"/>
    <col min="2562" max="2562" width="50.6640625" style="64" customWidth="1"/>
    <col min="2563" max="2563" width="7.33203125" style="64" customWidth="1"/>
    <col min="2564" max="2564" width="5.5546875" style="64" customWidth="1"/>
    <col min="2565" max="2565" width="13.6640625" style="64" customWidth="1"/>
    <col min="2566" max="2566" width="18.109375" style="64" customWidth="1"/>
    <col min="2567" max="2816" width="8.88671875" style="64"/>
    <col min="2817" max="2817" width="7.5546875" style="64" customWidth="1"/>
    <col min="2818" max="2818" width="50.6640625" style="64" customWidth="1"/>
    <col min="2819" max="2819" width="7.33203125" style="64" customWidth="1"/>
    <col min="2820" max="2820" width="5.5546875" style="64" customWidth="1"/>
    <col min="2821" max="2821" width="13.6640625" style="64" customWidth="1"/>
    <col min="2822" max="2822" width="18.109375" style="64" customWidth="1"/>
    <col min="2823" max="3072" width="8.88671875" style="64"/>
    <col min="3073" max="3073" width="7.5546875" style="64" customWidth="1"/>
    <col min="3074" max="3074" width="50.6640625" style="64" customWidth="1"/>
    <col min="3075" max="3075" width="7.33203125" style="64" customWidth="1"/>
    <col min="3076" max="3076" width="5.5546875" style="64" customWidth="1"/>
    <col min="3077" max="3077" width="13.6640625" style="64" customWidth="1"/>
    <col min="3078" max="3078" width="18.109375" style="64" customWidth="1"/>
    <col min="3079" max="3328" width="8.88671875" style="64"/>
    <col min="3329" max="3329" width="7.5546875" style="64" customWidth="1"/>
    <col min="3330" max="3330" width="50.6640625" style="64" customWidth="1"/>
    <col min="3331" max="3331" width="7.33203125" style="64" customWidth="1"/>
    <col min="3332" max="3332" width="5.5546875" style="64" customWidth="1"/>
    <col min="3333" max="3333" width="13.6640625" style="64" customWidth="1"/>
    <col min="3334" max="3334" width="18.109375" style="64" customWidth="1"/>
    <col min="3335" max="3584" width="8.88671875" style="64"/>
    <col min="3585" max="3585" width="7.5546875" style="64" customWidth="1"/>
    <col min="3586" max="3586" width="50.6640625" style="64" customWidth="1"/>
    <col min="3587" max="3587" width="7.33203125" style="64" customWidth="1"/>
    <col min="3588" max="3588" width="5.5546875" style="64" customWidth="1"/>
    <col min="3589" max="3589" width="13.6640625" style="64" customWidth="1"/>
    <col min="3590" max="3590" width="18.109375" style="64" customWidth="1"/>
    <col min="3591" max="3840" width="8.88671875" style="64"/>
    <col min="3841" max="3841" width="7.5546875" style="64" customWidth="1"/>
    <col min="3842" max="3842" width="50.6640625" style="64" customWidth="1"/>
    <col min="3843" max="3843" width="7.33203125" style="64" customWidth="1"/>
    <col min="3844" max="3844" width="5.5546875" style="64" customWidth="1"/>
    <col min="3845" max="3845" width="13.6640625" style="64" customWidth="1"/>
    <col min="3846" max="3846" width="18.109375" style="64" customWidth="1"/>
    <col min="3847" max="4096" width="8.88671875" style="64"/>
    <col min="4097" max="4097" width="7.5546875" style="64" customWidth="1"/>
    <col min="4098" max="4098" width="50.6640625" style="64" customWidth="1"/>
    <col min="4099" max="4099" width="7.33203125" style="64" customWidth="1"/>
    <col min="4100" max="4100" width="5.5546875" style="64" customWidth="1"/>
    <col min="4101" max="4101" width="13.6640625" style="64" customWidth="1"/>
    <col min="4102" max="4102" width="18.109375" style="64" customWidth="1"/>
    <col min="4103" max="4352" width="8.88671875" style="64"/>
    <col min="4353" max="4353" width="7.5546875" style="64" customWidth="1"/>
    <col min="4354" max="4354" width="50.6640625" style="64" customWidth="1"/>
    <col min="4355" max="4355" width="7.33203125" style="64" customWidth="1"/>
    <col min="4356" max="4356" width="5.5546875" style="64" customWidth="1"/>
    <col min="4357" max="4357" width="13.6640625" style="64" customWidth="1"/>
    <col min="4358" max="4358" width="18.109375" style="64" customWidth="1"/>
    <col min="4359" max="4608" width="8.88671875" style="64"/>
    <col min="4609" max="4609" width="7.5546875" style="64" customWidth="1"/>
    <col min="4610" max="4610" width="50.6640625" style="64" customWidth="1"/>
    <col min="4611" max="4611" width="7.33203125" style="64" customWidth="1"/>
    <col min="4612" max="4612" width="5.5546875" style="64" customWidth="1"/>
    <col min="4613" max="4613" width="13.6640625" style="64" customWidth="1"/>
    <col min="4614" max="4614" width="18.109375" style="64" customWidth="1"/>
    <col min="4615" max="4864" width="8.88671875" style="64"/>
    <col min="4865" max="4865" width="7.5546875" style="64" customWidth="1"/>
    <col min="4866" max="4866" width="50.6640625" style="64" customWidth="1"/>
    <col min="4867" max="4867" width="7.33203125" style="64" customWidth="1"/>
    <col min="4868" max="4868" width="5.5546875" style="64" customWidth="1"/>
    <col min="4869" max="4869" width="13.6640625" style="64" customWidth="1"/>
    <col min="4870" max="4870" width="18.109375" style="64" customWidth="1"/>
    <col min="4871" max="5120" width="8.88671875" style="64"/>
    <col min="5121" max="5121" width="7.5546875" style="64" customWidth="1"/>
    <col min="5122" max="5122" width="50.6640625" style="64" customWidth="1"/>
    <col min="5123" max="5123" width="7.33203125" style="64" customWidth="1"/>
    <col min="5124" max="5124" width="5.5546875" style="64" customWidth="1"/>
    <col min="5125" max="5125" width="13.6640625" style="64" customWidth="1"/>
    <col min="5126" max="5126" width="18.109375" style="64" customWidth="1"/>
    <col min="5127" max="5376" width="8.88671875" style="64"/>
    <col min="5377" max="5377" width="7.5546875" style="64" customWidth="1"/>
    <col min="5378" max="5378" width="50.6640625" style="64" customWidth="1"/>
    <col min="5379" max="5379" width="7.33203125" style="64" customWidth="1"/>
    <col min="5380" max="5380" width="5.5546875" style="64" customWidth="1"/>
    <col min="5381" max="5381" width="13.6640625" style="64" customWidth="1"/>
    <col min="5382" max="5382" width="18.109375" style="64" customWidth="1"/>
    <col min="5383" max="5632" width="8.88671875" style="64"/>
    <col min="5633" max="5633" width="7.5546875" style="64" customWidth="1"/>
    <col min="5634" max="5634" width="50.6640625" style="64" customWidth="1"/>
    <col min="5635" max="5635" width="7.33203125" style="64" customWidth="1"/>
    <col min="5636" max="5636" width="5.5546875" style="64" customWidth="1"/>
    <col min="5637" max="5637" width="13.6640625" style="64" customWidth="1"/>
    <col min="5638" max="5638" width="18.109375" style="64" customWidth="1"/>
    <col min="5639" max="5888" width="8.88671875" style="64"/>
    <col min="5889" max="5889" width="7.5546875" style="64" customWidth="1"/>
    <col min="5890" max="5890" width="50.6640625" style="64" customWidth="1"/>
    <col min="5891" max="5891" width="7.33203125" style="64" customWidth="1"/>
    <col min="5892" max="5892" width="5.5546875" style="64" customWidth="1"/>
    <col min="5893" max="5893" width="13.6640625" style="64" customWidth="1"/>
    <col min="5894" max="5894" width="18.109375" style="64" customWidth="1"/>
    <col min="5895" max="6144" width="8.88671875" style="64"/>
    <col min="6145" max="6145" width="7.5546875" style="64" customWidth="1"/>
    <col min="6146" max="6146" width="50.6640625" style="64" customWidth="1"/>
    <col min="6147" max="6147" width="7.33203125" style="64" customWidth="1"/>
    <col min="6148" max="6148" width="5.5546875" style="64" customWidth="1"/>
    <col min="6149" max="6149" width="13.6640625" style="64" customWidth="1"/>
    <col min="6150" max="6150" width="18.109375" style="64" customWidth="1"/>
    <col min="6151" max="6400" width="8.88671875" style="64"/>
    <col min="6401" max="6401" width="7.5546875" style="64" customWidth="1"/>
    <col min="6402" max="6402" width="50.6640625" style="64" customWidth="1"/>
    <col min="6403" max="6403" width="7.33203125" style="64" customWidth="1"/>
    <col min="6404" max="6404" width="5.5546875" style="64" customWidth="1"/>
    <col min="6405" max="6405" width="13.6640625" style="64" customWidth="1"/>
    <col min="6406" max="6406" width="18.109375" style="64" customWidth="1"/>
    <col min="6407" max="6656" width="8.88671875" style="64"/>
    <col min="6657" max="6657" width="7.5546875" style="64" customWidth="1"/>
    <col min="6658" max="6658" width="50.6640625" style="64" customWidth="1"/>
    <col min="6659" max="6659" width="7.33203125" style="64" customWidth="1"/>
    <col min="6660" max="6660" width="5.5546875" style="64" customWidth="1"/>
    <col min="6661" max="6661" width="13.6640625" style="64" customWidth="1"/>
    <col min="6662" max="6662" width="18.109375" style="64" customWidth="1"/>
    <col min="6663" max="6912" width="8.88671875" style="64"/>
    <col min="6913" max="6913" width="7.5546875" style="64" customWidth="1"/>
    <col min="6914" max="6914" width="50.6640625" style="64" customWidth="1"/>
    <col min="6915" max="6915" width="7.33203125" style="64" customWidth="1"/>
    <col min="6916" max="6916" width="5.5546875" style="64" customWidth="1"/>
    <col min="6917" max="6917" width="13.6640625" style="64" customWidth="1"/>
    <col min="6918" max="6918" width="18.109375" style="64" customWidth="1"/>
    <col min="6919" max="7168" width="8.88671875" style="64"/>
    <col min="7169" max="7169" width="7.5546875" style="64" customWidth="1"/>
    <col min="7170" max="7170" width="50.6640625" style="64" customWidth="1"/>
    <col min="7171" max="7171" width="7.33203125" style="64" customWidth="1"/>
    <col min="7172" max="7172" width="5.5546875" style="64" customWidth="1"/>
    <col min="7173" max="7173" width="13.6640625" style="64" customWidth="1"/>
    <col min="7174" max="7174" width="18.109375" style="64" customWidth="1"/>
    <col min="7175" max="7424" width="8.88671875" style="64"/>
    <col min="7425" max="7425" width="7.5546875" style="64" customWidth="1"/>
    <col min="7426" max="7426" width="50.6640625" style="64" customWidth="1"/>
    <col min="7427" max="7427" width="7.33203125" style="64" customWidth="1"/>
    <col min="7428" max="7428" width="5.5546875" style="64" customWidth="1"/>
    <col min="7429" max="7429" width="13.6640625" style="64" customWidth="1"/>
    <col min="7430" max="7430" width="18.109375" style="64" customWidth="1"/>
    <col min="7431" max="7680" width="8.88671875" style="64"/>
    <col min="7681" max="7681" width="7.5546875" style="64" customWidth="1"/>
    <col min="7682" max="7682" width="50.6640625" style="64" customWidth="1"/>
    <col min="7683" max="7683" width="7.33203125" style="64" customWidth="1"/>
    <col min="7684" max="7684" width="5.5546875" style="64" customWidth="1"/>
    <col min="7685" max="7685" width="13.6640625" style="64" customWidth="1"/>
    <col min="7686" max="7686" width="18.109375" style="64" customWidth="1"/>
    <col min="7687" max="7936" width="8.88671875" style="64"/>
    <col min="7937" max="7937" width="7.5546875" style="64" customWidth="1"/>
    <col min="7938" max="7938" width="50.6640625" style="64" customWidth="1"/>
    <col min="7939" max="7939" width="7.33203125" style="64" customWidth="1"/>
    <col min="7940" max="7940" width="5.5546875" style="64" customWidth="1"/>
    <col min="7941" max="7941" width="13.6640625" style="64" customWidth="1"/>
    <col min="7942" max="7942" width="18.109375" style="64" customWidth="1"/>
    <col min="7943" max="8192" width="8.88671875" style="64"/>
    <col min="8193" max="8193" width="7.5546875" style="64" customWidth="1"/>
    <col min="8194" max="8194" width="50.6640625" style="64" customWidth="1"/>
    <col min="8195" max="8195" width="7.33203125" style="64" customWidth="1"/>
    <col min="8196" max="8196" width="5.5546875" style="64" customWidth="1"/>
    <col min="8197" max="8197" width="13.6640625" style="64" customWidth="1"/>
    <col min="8198" max="8198" width="18.109375" style="64" customWidth="1"/>
    <col min="8199" max="8448" width="8.88671875" style="64"/>
    <col min="8449" max="8449" width="7.5546875" style="64" customWidth="1"/>
    <col min="8450" max="8450" width="50.6640625" style="64" customWidth="1"/>
    <col min="8451" max="8451" width="7.33203125" style="64" customWidth="1"/>
    <col min="8452" max="8452" width="5.5546875" style="64" customWidth="1"/>
    <col min="8453" max="8453" width="13.6640625" style="64" customWidth="1"/>
    <col min="8454" max="8454" width="18.109375" style="64" customWidth="1"/>
    <col min="8455" max="8704" width="8.88671875" style="64"/>
    <col min="8705" max="8705" width="7.5546875" style="64" customWidth="1"/>
    <col min="8706" max="8706" width="50.6640625" style="64" customWidth="1"/>
    <col min="8707" max="8707" width="7.33203125" style="64" customWidth="1"/>
    <col min="8708" max="8708" width="5.5546875" style="64" customWidth="1"/>
    <col min="8709" max="8709" width="13.6640625" style="64" customWidth="1"/>
    <col min="8710" max="8710" width="18.109375" style="64" customWidth="1"/>
    <col min="8711" max="8960" width="8.88671875" style="64"/>
    <col min="8961" max="8961" width="7.5546875" style="64" customWidth="1"/>
    <col min="8962" max="8962" width="50.6640625" style="64" customWidth="1"/>
    <col min="8963" max="8963" width="7.33203125" style="64" customWidth="1"/>
    <col min="8964" max="8964" width="5.5546875" style="64" customWidth="1"/>
    <col min="8965" max="8965" width="13.6640625" style="64" customWidth="1"/>
    <col min="8966" max="8966" width="18.109375" style="64" customWidth="1"/>
    <col min="8967" max="9216" width="8.88671875" style="64"/>
    <col min="9217" max="9217" width="7.5546875" style="64" customWidth="1"/>
    <col min="9218" max="9218" width="50.6640625" style="64" customWidth="1"/>
    <col min="9219" max="9219" width="7.33203125" style="64" customWidth="1"/>
    <col min="9220" max="9220" width="5.5546875" style="64" customWidth="1"/>
    <col min="9221" max="9221" width="13.6640625" style="64" customWidth="1"/>
    <col min="9222" max="9222" width="18.109375" style="64" customWidth="1"/>
    <col min="9223" max="9472" width="8.88671875" style="64"/>
    <col min="9473" max="9473" width="7.5546875" style="64" customWidth="1"/>
    <col min="9474" max="9474" width="50.6640625" style="64" customWidth="1"/>
    <col min="9475" max="9475" width="7.33203125" style="64" customWidth="1"/>
    <col min="9476" max="9476" width="5.5546875" style="64" customWidth="1"/>
    <col min="9477" max="9477" width="13.6640625" style="64" customWidth="1"/>
    <col min="9478" max="9478" width="18.109375" style="64" customWidth="1"/>
    <col min="9479" max="9728" width="8.88671875" style="64"/>
    <col min="9729" max="9729" width="7.5546875" style="64" customWidth="1"/>
    <col min="9730" max="9730" width="50.6640625" style="64" customWidth="1"/>
    <col min="9731" max="9731" width="7.33203125" style="64" customWidth="1"/>
    <col min="9732" max="9732" width="5.5546875" style="64" customWidth="1"/>
    <col min="9733" max="9733" width="13.6640625" style="64" customWidth="1"/>
    <col min="9734" max="9734" width="18.109375" style="64" customWidth="1"/>
    <col min="9735" max="9984" width="8.88671875" style="64"/>
    <col min="9985" max="9985" width="7.5546875" style="64" customWidth="1"/>
    <col min="9986" max="9986" width="50.6640625" style="64" customWidth="1"/>
    <col min="9987" max="9987" width="7.33203125" style="64" customWidth="1"/>
    <col min="9988" max="9988" width="5.5546875" style="64" customWidth="1"/>
    <col min="9989" max="9989" width="13.6640625" style="64" customWidth="1"/>
    <col min="9990" max="9990" width="18.109375" style="64" customWidth="1"/>
    <col min="9991" max="10240" width="8.88671875" style="64"/>
    <col min="10241" max="10241" width="7.5546875" style="64" customWidth="1"/>
    <col min="10242" max="10242" width="50.6640625" style="64" customWidth="1"/>
    <col min="10243" max="10243" width="7.33203125" style="64" customWidth="1"/>
    <col min="10244" max="10244" width="5.5546875" style="64" customWidth="1"/>
    <col min="10245" max="10245" width="13.6640625" style="64" customWidth="1"/>
    <col min="10246" max="10246" width="18.109375" style="64" customWidth="1"/>
    <col min="10247" max="10496" width="8.88671875" style="64"/>
    <col min="10497" max="10497" width="7.5546875" style="64" customWidth="1"/>
    <col min="10498" max="10498" width="50.6640625" style="64" customWidth="1"/>
    <col min="10499" max="10499" width="7.33203125" style="64" customWidth="1"/>
    <col min="10500" max="10500" width="5.5546875" style="64" customWidth="1"/>
    <col min="10501" max="10501" width="13.6640625" style="64" customWidth="1"/>
    <col min="10502" max="10502" width="18.109375" style="64" customWidth="1"/>
    <col min="10503" max="10752" width="8.88671875" style="64"/>
    <col min="10753" max="10753" width="7.5546875" style="64" customWidth="1"/>
    <col min="10754" max="10754" width="50.6640625" style="64" customWidth="1"/>
    <col min="10755" max="10755" width="7.33203125" style="64" customWidth="1"/>
    <col min="10756" max="10756" width="5.5546875" style="64" customWidth="1"/>
    <col min="10757" max="10757" width="13.6640625" style="64" customWidth="1"/>
    <col min="10758" max="10758" width="18.109375" style="64" customWidth="1"/>
    <col min="10759" max="11008" width="8.88671875" style="64"/>
    <col min="11009" max="11009" width="7.5546875" style="64" customWidth="1"/>
    <col min="11010" max="11010" width="50.6640625" style="64" customWidth="1"/>
    <col min="11011" max="11011" width="7.33203125" style="64" customWidth="1"/>
    <col min="11012" max="11012" width="5.5546875" style="64" customWidth="1"/>
    <col min="11013" max="11013" width="13.6640625" style="64" customWidth="1"/>
    <col min="11014" max="11014" width="18.109375" style="64" customWidth="1"/>
    <col min="11015" max="11264" width="8.88671875" style="64"/>
    <col min="11265" max="11265" width="7.5546875" style="64" customWidth="1"/>
    <col min="11266" max="11266" width="50.6640625" style="64" customWidth="1"/>
    <col min="11267" max="11267" width="7.33203125" style="64" customWidth="1"/>
    <col min="11268" max="11268" width="5.5546875" style="64" customWidth="1"/>
    <col min="11269" max="11269" width="13.6640625" style="64" customWidth="1"/>
    <col min="11270" max="11270" width="18.109375" style="64" customWidth="1"/>
    <col min="11271" max="11520" width="8.88671875" style="64"/>
    <col min="11521" max="11521" width="7.5546875" style="64" customWidth="1"/>
    <col min="11522" max="11522" width="50.6640625" style="64" customWidth="1"/>
    <col min="11523" max="11523" width="7.33203125" style="64" customWidth="1"/>
    <col min="11524" max="11524" width="5.5546875" style="64" customWidth="1"/>
    <col min="11525" max="11525" width="13.6640625" style="64" customWidth="1"/>
    <col min="11526" max="11526" width="18.109375" style="64" customWidth="1"/>
    <col min="11527" max="11776" width="8.88671875" style="64"/>
    <col min="11777" max="11777" width="7.5546875" style="64" customWidth="1"/>
    <col min="11778" max="11778" width="50.6640625" style="64" customWidth="1"/>
    <col min="11779" max="11779" width="7.33203125" style="64" customWidth="1"/>
    <col min="11780" max="11780" width="5.5546875" style="64" customWidth="1"/>
    <col min="11781" max="11781" width="13.6640625" style="64" customWidth="1"/>
    <col min="11782" max="11782" width="18.109375" style="64" customWidth="1"/>
    <col min="11783" max="12032" width="8.88671875" style="64"/>
    <col min="12033" max="12033" width="7.5546875" style="64" customWidth="1"/>
    <col min="12034" max="12034" width="50.6640625" style="64" customWidth="1"/>
    <col min="12035" max="12035" width="7.33203125" style="64" customWidth="1"/>
    <col min="12036" max="12036" width="5.5546875" style="64" customWidth="1"/>
    <col min="12037" max="12037" width="13.6640625" style="64" customWidth="1"/>
    <col min="12038" max="12038" width="18.109375" style="64" customWidth="1"/>
    <col min="12039" max="12288" width="8.88671875" style="64"/>
    <col min="12289" max="12289" width="7.5546875" style="64" customWidth="1"/>
    <col min="12290" max="12290" width="50.6640625" style="64" customWidth="1"/>
    <col min="12291" max="12291" width="7.33203125" style="64" customWidth="1"/>
    <col min="12292" max="12292" width="5.5546875" style="64" customWidth="1"/>
    <col min="12293" max="12293" width="13.6640625" style="64" customWidth="1"/>
    <col min="12294" max="12294" width="18.109375" style="64" customWidth="1"/>
    <col min="12295" max="12544" width="8.88671875" style="64"/>
    <col min="12545" max="12545" width="7.5546875" style="64" customWidth="1"/>
    <col min="12546" max="12546" width="50.6640625" style="64" customWidth="1"/>
    <col min="12547" max="12547" width="7.33203125" style="64" customWidth="1"/>
    <col min="12548" max="12548" width="5.5546875" style="64" customWidth="1"/>
    <col min="12549" max="12549" width="13.6640625" style="64" customWidth="1"/>
    <col min="12550" max="12550" width="18.109375" style="64" customWidth="1"/>
    <col min="12551" max="12800" width="8.88671875" style="64"/>
    <col min="12801" max="12801" width="7.5546875" style="64" customWidth="1"/>
    <col min="12802" max="12802" width="50.6640625" style="64" customWidth="1"/>
    <col min="12803" max="12803" width="7.33203125" style="64" customWidth="1"/>
    <col min="12804" max="12804" width="5.5546875" style="64" customWidth="1"/>
    <col min="12805" max="12805" width="13.6640625" style="64" customWidth="1"/>
    <col min="12806" max="12806" width="18.109375" style="64" customWidth="1"/>
    <col min="12807" max="13056" width="8.88671875" style="64"/>
    <col min="13057" max="13057" width="7.5546875" style="64" customWidth="1"/>
    <col min="13058" max="13058" width="50.6640625" style="64" customWidth="1"/>
    <col min="13059" max="13059" width="7.33203125" style="64" customWidth="1"/>
    <col min="13060" max="13060" width="5.5546875" style="64" customWidth="1"/>
    <col min="13061" max="13061" width="13.6640625" style="64" customWidth="1"/>
    <col min="13062" max="13062" width="18.109375" style="64" customWidth="1"/>
    <col min="13063" max="13312" width="8.88671875" style="64"/>
    <col min="13313" max="13313" width="7.5546875" style="64" customWidth="1"/>
    <col min="13314" max="13314" width="50.6640625" style="64" customWidth="1"/>
    <col min="13315" max="13315" width="7.33203125" style="64" customWidth="1"/>
    <col min="13316" max="13316" width="5.5546875" style="64" customWidth="1"/>
    <col min="13317" max="13317" width="13.6640625" style="64" customWidth="1"/>
    <col min="13318" max="13318" width="18.109375" style="64" customWidth="1"/>
    <col min="13319" max="13568" width="8.88671875" style="64"/>
    <col min="13569" max="13569" width="7.5546875" style="64" customWidth="1"/>
    <col min="13570" max="13570" width="50.6640625" style="64" customWidth="1"/>
    <col min="13571" max="13571" width="7.33203125" style="64" customWidth="1"/>
    <col min="13572" max="13572" width="5.5546875" style="64" customWidth="1"/>
    <col min="13573" max="13573" width="13.6640625" style="64" customWidth="1"/>
    <col min="13574" max="13574" width="18.109375" style="64" customWidth="1"/>
    <col min="13575" max="13824" width="8.88671875" style="64"/>
    <col min="13825" max="13825" width="7.5546875" style="64" customWidth="1"/>
    <col min="13826" max="13826" width="50.6640625" style="64" customWidth="1"/>
    <col min="13827" max="13827" width="7.33203125" style="64" customWidth="1"/>
    <col min="13828" max="13828" width="5.5546875" style="64" customWidth="1"/>
    <col min="13829" max="13829" width="13.6640625" style="64" customWidth="1"/>
    <col min="13830" max="13830" width="18.109375" style="64" customWidth="1"/>
    <col min="13831" max="14080" width="8.88671875" style="64"/>
    <col min="14081" max="14081" width="7.5546875" style="64" customWidth="1"/>
    <col min="14082" max="14082" width="50.6640625" style="64" customWidth="1"/>
    <col min="14083" max="14083" width="7.33203125" style="64" customWidth="1"/>
    <col min="14084" max="14084" width="5.5546875" style="64" customWidth="1"/>
    <col min="14085" max="14085" width="13.6640625" style="64" customWidth="1"/>
    <col min="14086" max="14086" width="18.109375" style="64" customWidth="1"/>
    <col min="14087" max="14336" width="8.88671875" style="64"/>
    <col min="14337" max="14337" width="7.5546875" style="64" customWidth="1"/>
    <col min="14338" max="14338" width="50.6640625" style="64" customWidth="1"/>
    <col min="14339" max="14339" width="7.33203125" style="64" customWidth="1"/>
    <col min="14340" max="14340" width="5.5546875" style="64" customWidth="1"/>
    <col min="14341" max="14341" width="13.6640625" style="64" customWidth="1"/>
    <col min="14342" max="14342" width="18.109375" style="64" customWidth="1"/>
    <col min="14343" max="14592" width="8.88671875" style="64"/>
    <col min="14593" max="14593" width="7.5546875" style="64" customWidth="1"/>
    <col min="14594" max="14594" width="50.6640625" style="64" customWidth="1"/>
    <col min="14595" max="14595" width="7.33203125" style="64" customWidth="1"/>
    <col min="14596" max="14596" width="5.5546875" style="64" customWidth="1"/>
    <col min="14597" max="14597" width="13.6640625" style="64" customWidth="1"/>
    <col min="14598" max="14598" width="18.109375" style="64" customWidth="1"/>
    <col min="14599" max="14848" width="8.88671875" style="64"/>
    <col min="14849" max="14849" width="7.5546875" style="64" customWidth="1"/>
    <col min="14850" max="14850" width="50.6640625" style="64" customWidth="1"/>
    <col min="14851" max="14851" width="7.33203125" style="64" customWidth="1"/>
    <col min="14852" max="14852" width="5.5546875" style="64" customWidth="1"/>
    <col min="14853" max="14853" width="13.6640625" style="64" customWidth="1"/>
    <col min="14854" max="14854" width="18.109375" style="64" customWidth="1"/>
    <col min="14855" max="15104" width="8.88671875" style="64"/>
    <col min="15105" max="15105" width="7.5546875" style="64" customWidth="1"/>
    <col min="15106" max="15106" width="50.6640625" style="64" customWidth="1"/>
    <col min="15107" max="15107" width="7.33203125" style="64" customWidth="1"/>
    <col min="15108" max="15108" width="5.5546875" style="64" customWidth="1"/>
    <col min="15109" max="15109" width="13.6640625" style="64" customWidth="1"/>
    <col min="15110" max="15110" width="18.109375" style="64" customWidth="1"/>
    <col min="15111" max="15360" width="8.88671875" style="64"/>
    <col min="15361" max="15361" width="7.5546875" style="64" customWidth="1"/>
    <col min="15362" max="15362" width="50.6640625" style="64" customWidth="1"/>
    <col min="15363" max="15363" width="7.33203125" style="64" customWidth="1"/>
    <col min="15364" max="15364" width="5.5546875" style="64" customWidth="1"/>
    <col min="15365" max="15365" width="13.6640625" style="64" customWidth="1"/>
    <col min="15366" max="15366" width="18.109375" style="64" customWidth="1"/>
    <col min="15367" max="15616" width="8.88671875" style="64"/>
    <col min="15617" max="15617" width="7.5546875" style="64" customWidth="1"/>
    <col min="15618" max="15618" width="50.6640625" style="64" customWidth="1"/>
    <col min="15619" max="15619" width="7.33203125" style="64" customWidth="1"/>
    <col min="15620" max="15620" width="5.5546875" style="64" customWidth="1"/>
    <col min="15621" max="15621" width="13.6640625" style="64" customWidth="1"/>
    <col min="15622" max="15622" width="18.109375" style="64" customWidth="1"/>
    <col min="15623" max="15872" width="8.88671875" style="64"/>
    <col min="15873" max="15873" width="7.5546875" style="64" customWidth="1"/>
    <col min="15874" max="15874" width="50.6640625" style="64" customWidth="1"/>
    <col min="15875" max="15875" width="7.33203125" style="64" customWidth="1"/>
    <col min="15876" max="15876" width="5.5546875" style="64" customWidth="1"/>
    <col min="15877" max="15877" width="13.6640625" style="64" customWidth="1"/>
    <col min="15878" max="15878" width="18.109375" style="64" customWidth="1"/>
    <col min="15879" max="16128" width="8.88671875" style="64"/>
    <col min="16129" max="16129" width="7.5546875" style="64" customWidth="1"/>
    <col min="16130" max="16130" width="50.6640625" style="64" customWidth="1"/>
    <col min="16131" max="16131" width="7.33203125" style="64" customWidth="1"/>
    <col min="16132" max="16132" width="5.5546875" style="64" customWidth="1"/>
    <col min="16133" max="16133" width="13.6640625" style="64" customWidth="1"/>
    <col min="16134" max="16134" width="18.109375" style="64" customWidth="1"/>
    <col min="16135" max="16384" width="8.88671875" style="64"/>
  </cols>
  <sheetData>
    <row r="1" spans="1:6">
      <c r="A1" s="63" t="s">
        <v>92</v>
      </c>
      <c r="B1" s="391" t="s">
        <v>93</v>
      </c>
      <c r="C1" s="390"/>
      <c r="D1" s="390"/>
      <c r="E1" s="390"/>
      <c r="F1" s="390"/>
    </row>
    <row r="2" spans="1:6">
      <c r="A2" s="63"/>
      <c r="B2" s="391" t="s">
        <v>94</v>
      </c>
      <c r="C2" s="390"/>
      <c r="D2" s="390"/>
      <c r="E2" s="390"/>
      <c r="F2" s="390"/>
    </row>
    <row r="3" spans="1:6">
      <c r="A3" s="63"/>
      <c r="B3" s="391" t="s">
        <v>95</v>
      </c>
      <c r="C3" s="390"/>
      <c r="D3" s="390"/>
      <c r="E3" s="390"/>
      <c r="F3" s="390"/>
    </row>
    <row r="4" spans="1:6">
      <c r="A4" s="63"/>
      <c r="B4" s="65"/>
      <c r="C4" s="64"/>
      <c r="D4" s="64"/>
      <c r="E4" s="64"/>
      <c r="F4" s="64"/>
    </row>
    <row r="5" spans="1:6">
      <c r="A5" s="63" t="s">
        <v>96</v>
      </c>
      <c r="B5" s="391" t="s">
        <v>97</v>
      </c>
      <c r="C5" s="390"/>
      <c r="D5" s="390"/>
      <c r="E5" s="390"/>
      <c r="F5" s="390"/>
    </row>
    <row r="6" spans="1:6">
      <c r="A6" s="63" t="s">
        <v>98</v>
      </c>
      <c r="B6" s="65" t="s">
        <v>99</v>
      </c>
      <c r="C6" s="392" t="s">
        <v>102</v>
      </c>
      <c r="D6" s="393"/>
      <c r="E6" s="66" t="s">
        <v>103</v>
      </c>
      <c r="F6" s="67"/>
    </row>
    <row r="7" spans="1:6">
      <c r="A7" s="63" t="s">
        <v>100</v>
      </c>
      <c r="B7" s="68">
        <v>1515</v>
      </c>
      <c r="C7" s="392"/>
      <c r="D7" s="393"/>
      <c r="E7" s="69" t="s">
        <v>101</v>
      </c>
      <c r="F7" s="70"/>
    </row>
    <row r="8" spans="1:6">
      <c r="A8" s="73"/>
      <c r="B8" s="65"/>
      <c r="C8" s="71"/>
      <c r="D8" s="71"/>
      <c r="E8" s="70"/>
      <c r="F8" s="70"/>
    </row>
    <row r="9" spans="1:6">
      <c r="A9" s="88" t="s">
        <v>117</v>
      </c>
      <c r="B9" s="89" t="s">
        <v>118</v>
      </c>
      <c r="C9" s="88" t="s">
        <v>119</v>
      </c>
      <c r="D9" s="88" t="s">
        <v>120</v>
      </c>
      <c r="E9" s="90" t="s">
        <v>121</v>
      </c>
      <c r="F9" s="90" t="s">
        <v>122</v>
      </c>
    </row>
    <row r="11" spans="1:6">
      <c r="A11" s="91" t="s">
        <v>105</v>
      </c>
      <c r="B11" s="92" t="s">
        <v>2</v>
      </c>
      <c r="C11" s="93"/>
      <c r="D11" s="94"/>
      <c r="E11" s="95"/>
      <c r="F11" s="95"/>
    </row>
    <row r="12" spans="1:6">
      <c r="A12" s="96" t="s">
        <v>47</v>
      </c>
      <c r="B12" s="97" t="s">
        <v>123</v>
      </c>
      <c r="C12" s="98"/>
      <c r="D12" s="99"/>
      <c r="E12" s="100"/>
      <c r="F12" s="100"/>
    </row>
    <row r="13" spans="1:6" ht="26.4">
      <c r="A13" s="101" t="s">
        <v>29</v>
      </c>
      <c r="B13" s="102" t="s">
        <v>124</v>
      </c>
      <c r="C13" s="103">
        <v>275</v>
      </c>
      <c r="D13" s="104" t="s">
        <v>125</v>
      </c>
      <c r="E13" s="368"/>
      <c r="F13" s="105">
        <f>C13*E13</f>
        <v>0</v>
      </c>
    </row>
    <row r="14" spans="1:6" ht="26.4">
      <c r="A14" s="101" t="s">
        <v>126</v>
      </c>
      <c r="B14" s="102" t="s">
        <v>127</v>
      </c>
      <c r="C14" s="103">
        <v>275</v>
      </c>
      <c r="D14" s="104" t="s">
        <v>125</v>
      </c>
      <c r="E14" s="368"/>
      <c r="F14" s="105">
        <f t="shared" ref="F14:F16" si="0">C14*E14</f>
        <v>0</v>
      </c>
    </row>
    <row r="15" spans="1:6" ht="26.4">
      <c r="A15" s="101" t="s">
        <v>17</v>
      </c>
      <c r="B15" s="102" t="s">
        <v>128</v>
      </c>
      <c r="C15" s="103">
        <v>16</v>
      </c>
      <c r="D15" s="104" t="s">
        <v>8</v>
      </c>
      <c r="E15" s="368"/>
      <c r="F15" s="105">
        <f t="shared" si="0"/>
        <v>0</v>
      </c>
    </row>
    <row r="16" spans="1:6">
      <c r="A16" s="101" t="s">
        <v>129</v>
      </c>
      <c r="B16" s="102" t="s">
        <v>130</v>
      </c>
      <c r="C16" s="103">
        <v>250</v>
      </c>
      <c r="D16" s="104" t="s">
        <v>8</v>
      </c>
      <c r="E16" s="368"/>
      <c r="F16" s="105">
        <f t="shared" si="0"/>
        <v>0</v>
      </c>
    </row>
    <row r="17" spans="1:7">
      <c r="A17" s="106" t="s">
        <v>47</v>
      </c>
      <c r="B17" s="107" t="s">
        <v>123</v>
      </c>
      <c r="C17" s="108"/>
      <c r="D17" s="109"/>
      <c r="E17" s="110"/>
      <c r="F17" s="110">
        <f>SUM(F13:F16)</f>
        <v>0</v>
      </c>
    </row>
    <row r="18" spans="1:7">
      <c r="A18" s="111"/>
      <c r="B18" s="112"/>
      <c r="C18" s="71"/>
      <c r="D18" s="113"/>
      <c r="E18" s="114"/>
      <c r="F18" s="114"/>
    </row>
    <row r="19" spans="1:7">
      <c r="A19" s="96" t="s">
        <v>48</v>
      </c>
      <c r="B19" s="97" t="s">
        <v>131</v>
      </c>
      <c r="C19" s="98"/>
      <c r="D19" s="99"/>
      <c r="E19" s="100"/>
      <c r="F19" s="100"/>
    </row>
    <row r="20" spans="1:7" ht="34.200000000000003" customHeight="1">
      <c r="A20" s="101" t="s">
        <v>132</v>
      </c>
      <c r="B20" s="102" t="s">
        <v>629</v>
      </c>
      <c r="C20" s="103">
        <v>50</v>
      </c>
      <c r="D20" s="104" t="s">
        <v>133</v>
      </c>
      <c r="E20" s="368"/>
      <c r="F20" s="105">
        <f>C20*E20</f>
        <v>0</v>
      </c>
    </row>
    <row r="21" spans="1:7">
      <c r="A21" s="101" t="s">
        <v>21</v>
      </c>
      <c r="B21" s="102" t="s">
        <v>134</v>
      </c>
      <c r="C21" s="103">
        <v>3</v>
      </c>
      <c r="D21" s="104" t="s">
        <v>8</v>
      </c>
      <c r="E21" s="368"/>
      <c r="F21" s="105">
        <f t="shared" ref="F21:F32" si="1">C21*E21</f>
        <v>0</v>
      </c>
    </row>
    <row r="22" spans="1:7">
      <c r="A22" s="101" t="s">
        <v>22</v>
      </c>
      <c r="B22" s="102" t="s">
        <v>135</v>
      </c>
      <c r="C22" s="103">
        <v>7</v>
      </c>
      <c r="D22" s="104" t="s">
        <v>8</v>
      </c>
      <c r="E22" s="368"/>
      <c r="F22" s="105">
        <f t="shared" si="1"/>
        <v>0</v>
      </c>
    </row>
    <row r="23" spans="1:7">
      <c r="A23" s="101" t="s">
        <v>136</v>
      </c>
      <c r="B23" s="102" t="s">
        <v>137</v>
      </c>
      <c r="C23" s="103">
        <v>94</v>
      </c>
      <c r="D23" s="104" t="s">
        <v>12</v>
      </c>
      <c r="E23" s="368"/>
      <c r="F23" s="105">
        <f t="shared" si="1"/>
        <v>0</v>
      </c>
      <c r="G23" s="115"/>
    </row>
    <row r="24" spans="1:7" ht="15.6">
      <c r="A24" s="101" t="s">
        <v>138</v>
      </c>
      <c r="B24" s="116" t="s">
        <v>139</v>
      </c>
      <c r="C24" s="103">
        <v>20</v>
      </c>
      <c r="D24" s="104" t="s">
        <v>140</v>
      </c>
      <c r="E24" s="368"/>
      <c r="F24" s="105">
        <f t="shared" si="1"/>
        <v>0</v>
      </c>
    </row>
    <row r="25" spans="1:7" ht="26.4">
      <c r="A25" s="101" t="s">
        <v>25</v>
      </c>
      <c r="B25" s="102" t="s">
        <v>623</v>
      </c>
      <c r="C25" s="103">
        <v>1162</v>
      </c>
      <c r="D25" s="104" t="s">
        <v>9</v>
      </c>
      <c r="E25" s="368"/>
      <c r="F25" s="105">
        <f t="shared" si="1"/>
        <v>0</v>
      </c>
    </row>
    <row r="26" spans="1:7">
      <c r="A26" s="101" t="s">
        <v>141</v>
      </c>
      <c r="B26" s="102" t="s">
        <v>142</v>
      </c>
      <c r="C26" s="103">
        <v>26</v>
      </c>
      <c r="D26" s="104" t="s">
        <v>12</v>
      </c>
      <c r="E26" s="368"/>
      <c r="F26" s="105">
        <f t="shared" si="1"/>
        <v>0</v>
      </c>
    </row>
    <row r="27" spans="1:7" ht="26.4">
      <c r="A27" s="101" t="s">
        <v>23</v>
      </c>
      <c r="B27" s="102" t="s">
        <v>624</v>
      </c>
      <c r="C27" s="103">
        <v>20</v>
      </c>
      <c r="D27" s="104" t="s">
        <v>12</v>
      </c>
      <c r="E27" s="368"/>
      <c r="F27" s="105">
        <f t="shared" si="1"/>
        <v>0</v>
      </c>
    </row>
    <row r="28" spans="1:7" ht="26.4">
      <c r="A28" s="101" t="s">
        <v>30</v>
      </c>
      <c r="B28" s="102" t="s">
        <v>625</v>
      </c>
      <c r="C28" s="103">
        <v>40</v>
      </c>
      <c r="D28" s="104" t="s">
        <v>140</v>
      </c>
      <c r="E28" s="368"/>
      <c r="F28" s="105">
        <f t="shared" si="1"/>
        <v>0</v>
      </c>
    </row>
    <row r="29" spans="1:7" ht="26.4">
      <c r="A29" s="117" t="s">
        <v>143</v>
      </c>
      <c r="B29" s="116" t="s">
        <v>626</v>
      </c>
      <c r="C29" s="103">
        <v>1</v>
      </c>
      <c r="D29" s="104" t="s">
        <v>8</v>
      </c>
      <c r="E29" s="368"/>
      <c r="F29" s="105">
        <f t="shared" si="1"/>
        <v>0</v>
      </c>
    </row>
    <row r="30" spans="1:7" ht="26.4">
      <c r="A30" s="117" t="s">
        <v>144</v>
      </c>
      <c r="B30" s="116" t="s">
        <v>627</v>
      </c>
      <c r="C30" s="103">
        <v>3</v>
      </c>
      <c r="D30" s="118" t="s">
        <v>8</v>
      </c>
      <c r="E30" s="368"/>
      <c r="F30" s="105">
        <f t="shared" si="1"/>
        <v>0</v>
      </c>
    </row>
    <row r="31" spans="1:7" ht="26.4">
      <c r="A31" s="117" t="s">
        <v>41</v>
      </c>
      <c r="B31" s="116" t="s">
        <v>628</v>
      </c>
      <c r="C31" s="103">
        <v>5</v>
      </c>
      <c r="D31" s="118" t="s">
        <v>145</v>
      </c>
      <c r="E31" s="368"/>
      <c r="F31" s="105">
        <f t="shared" si="1"/>
        <v>0</v>
      </c>
    </row>
    <row r="32" spans="1:7" ht="26.4">
      <c r="A32" s="101"/>
      <c r="B32" s="102" t="s">
        <v>146</v>
      </c>
      <c r="C32" s="103">
        <v>26</v>
      </c>
      <c r="D32" s="104" t="s">
        <v>12</v>
      </c>
      <c r="E32" s="368"/>
      <c r="F32" s="105">
        <f t="shared" si="1"/>
        <v>0</v>
      </c>
    </row>
    <row r="33" spans="1:6">
      <c r="A33" s="106" t="s">
        <v>48</v>
      </c>
      <c r="B33" s="107" t="s">
        <v>131</v>
      </c>
      <c r="C33" s="108"/>
      <c r="D33" s="109"/>
      <c r="E33" s="110"/>
      <c r="F33" s="110">
        <f>SUM(F20:F32)</f>
        <v>0</v>
      </c>
    </row>
    <row r="34" spans="1:6">
      <c r="A34" s="111"/>
      <c r="B34" s="112"/>
      <c r="C34" s="71"/>
      <c r="D34" s="113"/>
      <c r="E34" s="114"/>
      <c r="F34" s="114"/>
    </row>
    <row r="35" spans="1:6">
      <c r="A35" s="96" t="s">
        <v>147</v>
      </c>
      <c r="B35" s="97" t="s">
        <v>148</v>
      </c>
      <c r="C35" s="98"/>
      <c r="D35" s="99"/>
      <c r="E35" s="100"/>
      <c r="F35" s="100"/>
    </row>
    <row r="36" spans="1:6" s="382" customFormat="1" ht="79.2">
      <c r="A36" s="117" t="s">
        <v>641</v>
      </c>
      <c r="B36" s="116" t="s">
        <v>640</v>
      </c>
      <c r="C36" s="103">
        <v>1</v>
      </c>
      <c r="D36" s="104" t="s">
        <v>8</v>
      </c>
      <c r="E36" s="368"/>
      <c r="F36" s="105">
        <f>C36*E36</f>
        <v>0</v>
      </c>
    </row>
    <row r="37" spans="1:6" ht="79.2">
      <c r="A37" s="117" t="s">
        <v>149</v>
      </c>
      <c r="B37" s="116" t="s">
        <v>639</v>
      </c>
      <c r="C37" s="103">
        <v>180</v>
      </c>
      <c r="D37" s="104" t="s">
        <v>89</v>
      </c>
      <c r="E37" s="383">
        <v>200</v>
      </c>
      <c r="F37" s="105">
        <f>C37*E37</f>
        <v>36000</v>
      </c>
    </row>
    <row r="38" spans="1:6">
      <c r="A38" s="106" t="s">
        <v>147</v>
      </c>
      <c r="B38" s="107" t="s">
        <v>148</v>
      </c>
      <c r="C38" s="108"/>
      <c r="D38" s="109"/>
      <c r="E38" s="110"/>
      <c r="F38" s="110">
        <f>SUM(F36:F37)</f>
        <v>36000</v>
      </c>
    </row>
    <row r="39" spans="1:6">
      <c r="A39" s="111"/>
      <c r="B39" s="112"/>
      <c r="C39" s="71"/>
      <c r="D39" s="113"/>
      <c r="E39" s="114"/>
      <c r="F39" s="114"/>
    </row>
    <row r="40" spans="1:6">
      <c r="A40" s="106" t="s">
        <v>105</v>
      </c>
      <c r="B40" s="106" t="s">
        <v>2</v>
      </c>
      <c r="C40" s="108"/>
      <c r="D40" s="109"/>
      <c r="E40" s="110"/>
      <c r="F40" s="110">
        <f>F17+F33+F38</f>
        <v>36000</v>
      </c>
    </row>
    <row r="41" spans="1:6">
      <c r="A41" s="111"/>
      <c r="B41" s="111"/>
      <c r="C41" s="71"/>
      <c r="D41" s="113"/>
      <c r="E41" s="114"/>
      <c r="F41" s="114"/>
    </row>
    <row r="42" spans="1:6">
      <c r="A42" s="111"/>
      <c r="B42" s="112"/>
      <c r="C42" s="71"/>
      <c r="D42" s="113"/>
      <c r="E42" s="119"/>
      <c r="F42" s="119"/>
    </row>
    <row r="43" spans="1:6">
      <c r="A43" s="91" t="s">
        <v>106</v>
      </c>
      <c r="B43" s="91" t="s">
        <v>7</v>
      </c>
      <c r="C43" s="120"/>
      <c r="D43" s="94"/>
      <c r="E43" s="95"/>
      <c r="F43" s="95"/>
    </row>
    <row r="44" spans="1:6">
      <c r="A44" s="96" t="s">
        <v>49</v>
      </c>
      <c r="B44" s="97" t="s">
        <v>150</v>
      </c>
      <c r="C44" s="98"/>
      <c r="D44" s="99"/>
      <c r="E44" s="100"/>
      <c r="F44" s="100"/>
    </row>
    <row r="45" spans="1:6" ht="26.4">
      <c r="A45" s="101" t="s">
        <v>151</v>
      </c>
      <c r="B45" s="102" t="s">
        <v>152</v>
      </c>
      <c r="C45" s="103">
        <f>273+100*0.2</f>
        <v>293</v>
      </c>
      <c r="D45" s="104" t="s">
        <v>11</v>
      </c>
      <c r="E45" s="368"/>
      <c r="F45" s="105">
        <f>C45*E45</f>
        <v>0</v>
      </c>
    </row>
    <row r="46" spans="1:6" ht="26.4">
      <c r="A46" s="101" t="s">
        <v>19</v>
      </c>
      <c r="B46" s="102" t="s">
        <v>621</v>
      </c>
      <c r="C46" s="103">
        <f>1294+100*0.8</f>
        <v>1374</v>
      </c>
      <c r="D46" s="104" t="s">
        <v>11</v>
      </c>
      <c r="E46" s="368"/>
      <c r="F46" s="105">
        <f t="shared" ref="F46:F47" si="2">C46*E46</f>
        <v>0</v>
      </c>
    </row>
    <row r="47" spans="1:6" ht="52.8">
      <c r="A47" s="101" t="s">
        <v>153</v>
      </c>
      <c r="B47" s="102" t="s">
        <v>622</v>
      </c>
      <c r="C47" s="103">
        <v>65</v>
      </c>
      <c r="D47" s="104" t="s">
        <v>11</v>
      </c>
      <c r="E47" s="368"/>
      <c r="F47" s="105">
        <f t="shared" si="2"/>
        <v>0</v>
      </c>
    </row>
    <row r="48" spans="1:6">
      <c r="A48" s="106" t="s">
        <v>49</v>
      </c>
      <c r="B48" s="107" t="s">
        <v>150</v>
      </c>
      <c r="C48" s="108"/>
      <c r="D48" s="109"/>
      <c r="E48" s="110"/>
      <c r="F48" s="110">
        <f>SUM(F45:F47)</f>
        <v>0</v>
      </c>
    </row>
    <row r="49" spans="1:6">
      <c r="A49" s="111"/>
      <c r="B49" s="112"/>
      <c r="C49" s="71"/>
      <c r="D49" s="113"/>
      <c r="E49" s="119"/>
      <c r="F49" s="119"/>
    </row>
    <row r="50" spans="1:6">
      <c r="A50" s="96" t="s">
        <v>50</v>
      </c>
      <c r="B50" s="97" t="s">
        <v>154</v>
      </c>
      <c r="C50" s="98"/>
      <c r="D50" s="99"/>
      <c r="E50" s="100"/>
      <c r="F50" s="100"/>
    </row>
    <row r="51" spans="1:6" ht="26.4">
      <c r="A51" s="117" t="s">
        <v>16</v>
      </c>
      <c r="B51" s="116" t="s">
        <v>155</v>
      </c>
      <c r="C51" s="103">
        <f>2247+100</f>
        <v>2347</v>
      </c>
      <c r="D51" s="104" t="s">
        <v>9</v>
      </c>
      <c r="E51" s="368"/>
      <c r="F51" s="105">
        <f>C51*E51</f>
        <v>0</v>
      </c>
    </row>
    <row r="52" spans="1:6">
      <c r="A52" s="106" t="s">
        <v>156</v>
      </c>
      <c r="B52" s="107" t="s">
        <v>154</v>
      </c>
      <c r="C52" s="108"/>
      <c r="D52" s="109"/>
      <c r="E52" s="110"/>
      <c r="F52" s="110">
        <f>F51</f>
        <v>0</v>
      </c>
    </row>
    <row r="53" spans="1:6">
      <c r="A53" s="111"/>
      <c r="B53" s="112"/>
      <c r="C53" s="71"/>
      <c r="D53" s="113"/>
      <c r="E53" s="114"/>
      <c r="F53" s="114"/>
    </row>
    <row r="54" spans="1:6">
      <c r="A54" s="96" t="s">
        <v>65</v>
      </c>
      <c r="B54" s="96" t="s">
        <v>157</v>
      </c>
      <c r="C54" s="98"/>
      <c r="D54" s="99"/>
      <c r="E54" s="100"/>
      <c r="F54" s="100"/>
    </row>
    <row r="55" spans="1:6" ht="26.4">
      <c r="A55" s="101" t="s">
        <v>158</v>
      </c>
      <c r="B55" s="102" t="s">
        <v>159</v>
      </c>
      <c r="C55" s="103">
        <v>20</v>
      </c>
      <c r="D55" s="104" t="s">
        <v>11</v>
      </c>
      <c r="E55" s="368"/>
      <c r="F55" s="105">
        <f>C55*E55</f>
        <v>0</v>
      </c>
    </row>
    <row r="56" spans="1:6">
      <c r="A56" s="101"/>
      <c r="B56" s="102" t="s">
        <v>160</v>
      </c>
      <c r="C56" s="103">
        <f>896+100</f>
        <v>996</v>
      </c>
      <c r="D56" s="104" t="s">
        <v>9</v>
      </c>
      <c r="E56" s="368"/>
      <c r="F56" s="105">
        <f>C56*E56</f>
        <v>0</v>
      </c>
    </row>
    <row r="57" spans="1:6">
      <c r="A57" s="106" t="s">
        <v>65</v>
      </c>
      <c r="B57" s="106" t="s">
        <v>157</v>
      </c>
      <c r="C57" s="108"/>
      <c r="D57" s="109"/>
      <c r="E57" s="110"/>
      <c r="F57" s="110">
        <f>SUM(F55:F56)</f>
        <v>0</v>
      </c>
    </row>
    <row r="58" spans="1:6">
      <c r="A58" s="111"/>
      <c r="B58" s="112"/>
      <c r="C58" s="71"/>
      <c r="D58" s="113"/>
      <c r="E58" s="114"/>
      <c r="F58" s="114"/>
    </row>
    <row r="59" spans="1:6">
      <c r="A59" s="96" t="s">
        <v>51</v>
      </c>
      <c r="B59" s="96" t="s">
        <v>161</v>
      </c>
      <c r="C59" s="98"/>
      <c r="D59" s="99"/>
      <c r="E59" s="100"/>
      <c r="F59" s="100"/>
    </row>
    <row r="60" spans="1:6" ht="39.6">
      <c r="A60" s="121" t="s">
        <v>162</v>
      </c>
      <c r="B60" s="122" t="s">
        <v>163</v>
      </c>
      <c r="C60" s="123">
        <v>1294</v>
      </c>
      <c r="D60" s="124" t="s">
        <v>11</v>
      </c>
      <c r="E60" s="369"/>
      <c r="F60" s="125">
        <f>C60*E60</f>
        <v>0</v>
      </c>
    </row>
    <row r="61" spans="1:6" ht="26.4">
      <c r="A61" s="101" t="s">
        <v>162</v>
      </c>
      <c r="B61" s="102" t="s">
        <v>164</v>
      </c>
      <c r="C61" s="103">
        <v>379</v>
      </c>
      <c r="D61" s="104" t="s">
        <v>11</v>
      </c>
      <c r="E61" s="368"/>
      <c r="F61" s="125">
        <f t="shared" ref="F61:F64" si="3">C61*E61</f>
        <v>0</v>
      </c>
    </row>
    <row r="62" spans="1:6" ht="26.4">
      <c r="A62" s="101" t="s">
        <v>165</v>
      </c>
      <c r="B62" s="102" t="s">
        <v>166</v>
      </c>
      <c r="C62" s="103">
        <v>20</v>
      </c>
      <c r="D62" s="104" t="s">
        <v>11</v>
      </c>
      <c r="E62" s="368"/>
      <c r="F62" s="125">
        <f t="shared" si="3"/>
        <v>0</v>
      </c>
    </row>
    <row r="63" spans="1:6">
      <c r="A63" s="101" t="s">
        <v>167</v>
      </c>
      <c r="B63" s="102" t="s">
        <v>168</v>
      </c>
      <c r="C63" s="103">
        <v>12</v>
      </c>
      <c r="D63" s="104" t="s">
        <v>11</v>
      </c>
      <c r="E63" s="368"/>
      <c r="F63" s="125">
        <f t="shared" si="3"/>
        <v>0</v>
      </c>
    </row>
    <row r="64" spans="1:6" ht="26.4">
      <c r="A64" s="101" t="s">
        <v>169</v>
      </c>
      <c r="B64" s="116" t="s">
        <v>170</v>
      </c>
      <c r="C64" s="103">
        <f>1092+100*0.6</f>
        <v>1152</v>
      </c>
      <c r="D64" s="104" t="s">
        <v>145</v>
      </c>
      <c r="E64" s="368"/>
      <c r="F64" s="125">
        <f t="shared" si="3"/>
        <v>0</v>
      </c>
    </row>
    <row r="65" spans="1:6">
      <c r="A65" s="106" t="s">
        <v>51</v>
      </c>
      <c r="B65" s="106" t="s">
        <v>161</v>
      </c>
      <c r="C65" s="108"/>
      <c r="D65" s="109"/>
      <c r="E65" s="110"/>
      <c r="F65" s="110">
        <f>SUM(F60:F64)</f>
        <v>0</v>
      </c>
    </row>
    <row r="66" spans="1:6">
      <c r="A66" s="111"/>
      <c r="B66" s="112"/>
      <c r="C66" s="71"/>
      <c r="D66" s="113"/>
      <c r="E66" s="119"/>
      <c r="F66" s="119"/>
    </row>
    <row r="67" spans="1:6">
      <c r="A67" s="96" t="s">
        <v>52</v>
      </c>
      <c r="B67" s="97" t="s">
        <v>171</v>
      </c>
      <c r="C67" s="98"/>
      <c r="D67" s="99"/>
      <c r="E67" s="100"/>
      <c r="F67" s="100"/>
    </row>
    <row r="68" spans="1:6" ht="26.4">
      <c r="A68" s="101" t="s">
        <v>172</v>
      </c>
      <c r="B68" s="102" t="s">
        <v>173</v>
      </c>
      <c r="C68" s="103">
        <v>492</v>
      </c>
      <c r="D68" s="104" t="s">
        <v>9</v>
      </c>
      <c r="E68" s="368"/>
      <c r="F68" s="105">
        <f>C68*E68</f>
        <v>0</v>
      </c>
    </row>
    <row r="69" spans="1:6">
      <c r="A69" s="126"/>
      <c r="B69" s="127" t="s">
        <v>174</v>
      </c>
      <c r="C69" s="128">
        <v>492</v>
      </c>
      <c r="D69" s="129" t="s">
        <v>9</v>
      </c>
      <c r="E69" s="368"/>
      <c r="F69" s="105">
        <f>C69*E69</f>
        <v>0</v>
      </c>
    </row>
    <row r="70" spans="1:6">
      <c r="A70" s="106" t="s">
        <v>52</v>
      </c>
      <c r="B70" s="107" t="s">
        <v>171</v>
      </c>
      <c r="C70" s="108"/>
      <c r="D70" s="109"/>
      <c r="E70" s="105"/>
      <c r="F70" s="110">
        <f>SUM(F68:F69)</f>
        <v>0</v>
      </c>
    </row>
    <row r="71" spans="1:6">
      <c r="A71" s="111"/>
      <c r="B71" s="112"/>
      <c r="C71" s="71"/>
      <c r="D71" s="113"/>
      <c r="E71" s="105"/>
      <c r="F71" s="114"/>
    </row>
    <row r="72" spans="1:6">
      <c r="A72" s="96" t="s">
        <v>53</v>
      </c>
      <c r="B72" s="96" t="s">
        <v>175</v>
      </c>
      <c r="C72" s="98"/>
      <c r="D72" s="96"/>
      <c r="E72" s="96"/>
      <c r="F72" s="96"/>
    </row>
    <row r="73" spans="1:6">
      <c r="A73" s="116" t="s">
        <v>31</v>
      </c>
      <c r="B73" s="116" t="s">
        <v>631</v>
      </c>
      <c r="C73" s="103">
        <f>199+100*0.2</f>
        <v>219</v>
      </c>
      <c r="D73" s="104" t="s">
        <v>11</v>
      </c>
      <c r="E73" s="368"/>
      <c r="F73" s="105">
        <f t="shared" ref="F73" si="4">C73*E73</f>
        <v>0</v>
      </c>
    </row>
    <row r="74" spans="1:6">
      <c r="A74" s="130" t="s">
        <v>53</v>
      </c>
      <c r="B74" s="106" t="s">
        <v>175</v>
      </c>
      <c r="C74" s="108"/>
      <c r="D74" s="109"/>
      <c r="E74" s="110"/>
      <c r="F74" s="110">
        <f>SUM(F73:F73)</f>
        <v>0</v>
      </c>
    </row>
    <row r="75" spans="1:6">
      <c r="A75" s="111"/>
      <c r="B75" s="112"/>
      <c r="C75" s="71"/>
      <c r="D75" s="113"/>
      <c r="E75" s="114"/>
      <c r="F75" s="114"/>
    </row>
    <row r="76" spans="1:6">
      <c r="A76" s="106" t="s">
        <v>106</v>
      </c>
      <c r="B76" s="106" t="s">
        <v>7</v>
      </c>
      <c r="C76" s="108"/>
      <c r="D76" s="109"/>
      <c r="E76" s="110"/>
      <c r="F76" s="110">
        <f>F48+F52+F57+F65+F70+F74</f>
        <v>0</v>
      </c>
    </row>
    <row r="77" spans="1:6">
      <c r="A77" s="111"/>
      <c r="B77" s="111"/>
      <c r="C77" s="71"/>
      <c r="D77" s="113"/>
      <c r="E77" s="114"/>
      <c r="F77" s="114"/>
    </row>
    <row r="78" spans="1:6">
      <c r="A78" s="111"/>
      <c r="B78" s="112"/>
      <c r="C78" s="71"/>
      <c r="D78" s="113"/>
      <c r="E78" s="119"/>
      <c r="F78" s="119"/>
    </row>
    <row r="79" spans="1:6">
      <c r="A79" s="91" t="s">
        <v>107</v>
      </c>
      <c r="B79" s="92" t="s">
        <v>3</v>
      </c>
      <c r="C79" s="120"/>
      <c r="D79" s="94"/>
      <c r="E79" s="95"/>
      <c r="F79" s="95"/>
    </row>
    <row r="80" spans="1:6">
      <c r="A80" s="96" t="s">
        <v>54</v>
      </c>
      <c r="B80" s="97" t="s">
        <v>176</v>
      </c>
      <c r="C80" s="98"/>
      <c r="D80" s="99"/>
      <c r="E80" s="100"/>
      <c r="F80" s="100"/>
    </row>
    <row r="81" spans="1:6" ht="39.6">
      <c r="A81" s="101" t="s">
        <v>68</v>
      </c>
      <c r="B81" s="102" t="s">
        <v>177</v>
      </c>
      <c r="C81" s="103">
        <f>586+100*0.4</f>
        <v>626</v>
      </c>
      <c r="D81" s="104" t="s">
        <v>11</v>
      </c>
      <c r="E81" s="368"/>
      <c r="F81" s="105">
        <f>C81*E81</f>
        <v>0</v>
      </c>
    </row>
    <row r="82" spans="1:6" ht="26.4">
      <c r="A82" s="101" t="s">
        <v>178</v>
      </c>
      <c r="B82" s="102" t="s">
        <v>179</v>
      </c>
      <c r="C82" s="103">
        <v>18</v>
      </c>
      <c r="D82" s="104" t="s">
        <v>11</v>
      </c>
      <c r="E82" s="368"/>
      <c r="F82" s="105">
        <f t="shared" ref="F82:F85" si="5">C82*E82</f>
        <v>0</v>
      </c>
    </row>
    <row r="83" spans="1:6" ht="39.6">
      <c r="A83" s="101" t="s">
        <v>180</v>
      </c>
      <c r="B83" s="102" t="s">
        <v>181</v>
      </c>
      <c r="C83" s="103">
        <v>1265</v>
      </c>
      <c r="D83" s="104" t="s">
        <v>9</v>
      </c>
      <c r="E83" s="368"/>
      <c r="F83" s="105">
        <f t="shared" si="5"/>
        <v>0</v>
      </c>
    </row>
    <row r="84" spans="1:6" ht="39.6">
      <c r="A84" s="101" t="s">
        <v>182</v>
      </c>
      <c r="B84" s="102" t="s">
        <v>183</v>
      </c>
      <c r="C84" s="103">
        <v>393</v>
      </c>
      <c r="D84" s="104" t="s">
        <v>9</v>
      </c>
      <c r="E84" s="368"/>
      <c r="F84" s="105">
        <f t="shared" si="5"/>
        <v>0</v>
      </c>
    </row>
    <row r="85" spans="1:6" ht="39.6">
      <c r="A85" s="101" t="s">
        <v>184</v>
      </c>
      <c r="B85" s="102" t="s">
        <v>185</v>
      </c>
      <c r="C85" s="103">
        <v>1265</v>
      </c>
      <c r="D85" s="104" t="s">
        <v>9</v>
      </c>
      <c r="E85" s="368"/>
      <c r="F85" s="105">
        <f t="shared" si="5"/>
        <v>0</v>
      </c>
    </row>
    <row r="86" spans="1:6">
      <c r="A86" s="106" t="s">
        <v>54</v>
      </c>
      <c r="B86" s="107" t="s">
        <v>176</v>
      </c>
      <c r="C86" s="108"/>
      <c r="D86" s="109"/>
      <c r="E86" s="110"/>
      <c r="F86" s="110">
        <f>SUM(F81:F85)</f>
        <v>0</v>
      </c>
    </row>
    <row r="87" spans="1:6">
      <c r="A87" s="111"/>
      <c r="B87" s="112"/>
      <c r="C87" s="71"/>
      <c r="D87" s="113"/>
      <c r="E87" s="119"/>
      <c r="F87" s="119"/>
    </row>
    <row r="88" spans="1:6">
      <c r="A88" s="96" t="s">
        <v>55</v>
      </c>
      <c r="B88" s="97" t="s">
        <v>186</v>
      </c>
      <c r="C88" s="98"/>
      <c r="D88" s="99"/>
      <c r="E88" s="100"/>
      <c r="F88" s="100"/>
    </row>
    <row r="89" spans="1:6" ht="39.6">
      <c r="A89" s="101" t="s">
        <v>32</v>
      </c>
      <c r="B89" s="102" t="s">
        <v>187</v>
      </c>
      <c r="C89" s="103">
        <v>1656</v>
      </c>
      <c r="D89" s="104" t="s">
        <v>9</v>
      </c>
      <c r="E89" s="368"/>
      <c r="F89" s="105">
        <f>C89*E89</f>
        <v>0</v>
      </c>
    </row>
    <row r="90" spans="1:6">
      <c r="A90" s="106" t="s">
        <v>55</v>
      </c>
      <c r="B90" s="107" t="s">
        <v>186</v>
      </c>
      <c r="C90" s="108"/>
      <c r="D90" s="109"/>
      <c r="E90" s="110"/>
      <c r="F90" s="110">
        <f>F89</f>
        <v>0</v>
      </c>
    </row>
    <row r="91" spans="1:6">
      <c r="A91" s="111"/>
      <c r="B91" s="112"/>
      <c r="C91" s="71"/>
      <c r="D91" s="113"/>
      <c r="E91" s="114"/>
      <c r="F91" s="114"/>
    </row>
    <row r="92" spans="1:6">
      <c r="A92" s="96" t="s">
        <v>62</v>
      </c>
      <c r="B92" s="97" t="s">
        <v>188</v>
      </c>
      <c r="C92" s="98"/>
      <c r="D92" s="99"/>
      <c r="E92" s="100"/>
      <c r="F92" s="100"/>
    </row>
    <row r="93" spans="1:6" ht="39.6">
      <c r="A93" s="101" t="s">
        <v>189</v>
      </c>
      <c r="B93" s="102" t="s">
        <v>190</v>
      </c>
      <c r="C93" s="103">
        <v>6</v>
      </c>
      <c r="D93" s="104" t="s">
        <v>9</v>
      </c>
      <c r="E93" s="368"/>
      <c r="F93" s="105">
        <f>C93*E93</f>
        <v>0</v>
      </c>
    </row>
    <row r="94" spans="1:6" ht="39.6">
      <c r="A94" s="101" t="s">
        <v>191</v>
      </c>
      <c r="B94" s="102" t="s">
        <v>192</v>
      </c>
      <c r="C94" s="103">
        <v>6</v>
      </c>
      <c r="D94" s="104" t="s">
        <v>9</v>
      </c>
      <c r="E94" s="368"/>
      <c r="F94" s="105">
        <f t="shared" ref="F94:F97" si="6">C94*E94</f>
        <v>0</v>
      </c>
    </row>
    <row r="95" spans="1:6" ht="26.4">
      <c r="A95" s="101"/>
      <c r="B95" s="102" t="s">
        <v>193</v>
      </c>
      <c r="C95" s="103">
        <v>1</v>
      </c>
      <c r="D95" s="104" t="s">
        <v>11</v>
      </c>
      <c r="E95" s="368"/>
      <c r="F95" s="105">
        <f t="shared" si="6"/>
        <v>0</v>
      </c>
    </row>
    <row r="96" spans="1:6" ht="118.8">
      <c r="A96" s="131"/>
      <c r="B96" s="102" t="s">
        <v>194</v>
      </c>
      <c r="C96" s="103">
        <v>27</v>
      </c>
      <c r="D96" s="132" t="s">
        <v>11</v>
      </c>
      <c r="E96" s="370"/>
      <c r="F96" s="105">
        <f t="shared" si="6"/>
        <v>0</v>
      </c>
    </row>
    <row r="97" spans="1:6" ht="39.6">
      <c r="A97" s="131"/>
      <c r="B97" s="102" t="s">
        <v>195</v>
      </c>
      <c r="C97" s="103">
        <v>108</v>
      </c>
      <c r="D97" s="132" t="s">
        <v>9</v>
      </c>
      <c r="E97" s="370"/>
      <c r="F97" s="105">
        <f t="shared" si="6"/>
        <v>0</v>
      </c>
    </row>
    <row r="98" spans="1:6">
      <c r="A98" s="106" t="s">
        <v>62</v>
      </c>
      <c r="B98" s="107" t="s">
        <v>188</v>
      </c>
      <c r="C98" s="108"/>
      <c r="D98" s="109"/>
      <c r="E98" s="110"/>
      <c r="F98" s="110">
        <f>SUM(F93:F97)</f>
        <v>0</v>
      </c>
    </row>
    <row r="99" spans="1:6">
      <c r="A99" s="111"/>
      <c r="B99" s="112"/>
      <c r="C99" s="71"/>
      <c r="D99" s="113"/>
      <c r="E99" s="114"/>
      <c r="F99" s="114"/>
    </row>
    <row r="100" spans="1:6">
      <c r="A100" s="96" t="s">
        <v>57</v>
      </c>
      <c r="B100" s="96" t="s">
        <v>196</v>
      </c>
      <c r="C100" s="98"/>
      <c r="D100" s="99"/>
      <c r="E100" s="100"/>
      <c r="F100" s="100"/>
    </row>
    <row r="101" spans="1:6" ht="52.8">
      <c r="A101" s="101" t="s">
        <v>24</v>
      </c>
      <c r="B101" s="102" t="s">
        <v>197</v>
      </c>
      <c r="C101" s="103">
        <v>269</v>
      </c>
      <c r="D101" s="104" t="s">
        <v>12</v>
      </c>
      <c r="E101" s="368"/>
      <c r="F101" s="105">
        <f>C101*E101</f>
        <v>0</v>
      </c>
    </row>
    <row r="102" spans="1:6" ht="52.8">
      <c r="A102" s="101" t="s">
        <v>46</v>
      </c>
      <c r="B102" s="102" t="s">
        <v>198</v>
      </c>
      <c r="C102" s="103">
        <v>18</v>
      </c>
      <c r="D102" s="104" t="s">
        <v>12</v>
      </c>
      <c r="E102" s="368"/>
      <c r="F102" s="105">
        <f t="shared" ref="F102:F104" si="7">C102*E102</f>
        <v>0</v>
      </c>
    </row>
    <row r="103" spans="1:6" ht="26.4">
      <c r="A103" s="101" t="s">
        <v>199</v>
      </c>
      <c r="B103" s="102" t="s">
        <v>200</v>
      </c>
      <c r="C103" s="103">
        <v>69</v>
      </c>
      <c r="D103" s="104" t="s">
        <v>12</v>
      </c>
      <c r="E103" s="368"/>
      <c r="F103" s="105">
        <f t="shared" si="7"/>
        <v>0</v>
      </c>
    </row>
    <row r="104" spans="1:6" ht="26.4">
      <c r="A104" s="101" t="s">
        <v>201</v>
      </c>
      <c r="B104" s="102" t="s">
        <v>202</v>
      </c>
      <c r="C104" s="103">
        <v>60</v>
      </c>
      <c r="D104" s="104" t="s">
        <v>8</v>
      </c>
      <c r="E104" s="368"/>
      <c r="F104" s="105">
        <f t="shared" si="7"/>
        <v>0</v>
      </c>
    </row>
    <row r="105" spans="1:6">
      <c r="A105" s="106" t="s">
        <v>57</v>
      </c>
      <c r="B105" s="106" t="s">
        <v>196</v>
      </c>
      <c r="C105" s="108"/>
      <c r="D105" s="109"/>
      <c r="E105" s="110"/>
      <c r="F105" s="110">
        <f>SUM(F101:F104)</f>
        <v>0</v>
      </c>
    </row>
    <row r="106" spans="1:6">
      <c r="A106" s="111"/>
      <c r="B106" s="111"/>
      <c r="C106" s="71"/>
      <c r="D106" s="113"/>
      <c r="E106" s="114"/>
      <c r="F106" s="114"/>
    </row>
    <row r="107" spans="1:6">
      <c r="A107" s="96" t="s">
        <v>56</v>
      </c>
      <c r="B107" s="97" t="s">
        <v>203</v>
      </c>
      <c r="C107" s="98"/>
      <c r="D107" s="99"/>
      <c r="E107" s="133"/>
      <c r="F107" s="133"/>
    </row>
    <row r="108" spans="1:6">
      <c r="A108" s="101" t="s">
        <v>204</v>
      </c>
      <c r="B108" s="102" t="s">
        <v>205</v>
      </c>
      <c r="C108" s="103">
        <v>21</v>
      </c>
      <c r="D108" s="104" t="s">
        <v>11</v>
      </c>
      <c r="E108" s="368"/>
      <c r="F108" s="105">
        <f>C108*E108</f>
        <v>0</v>
      </c>
    </row>
    <row r="109" spans="1:6">
      <c r="A109" s="106" t="s">
        <v>56</v>
      </c>
      <c r="B109" s="107" t="s">
        <v>203</v>
      </c>
      <c r="C109" s="108"/>
      <c r="D109" s="109"/>
      <c r="E109" s="134"/>
      <c r="F109" s="110">
        <f>F108</f>
        <v>0</v>
      </c>
    </row>
    <row r="110" spans="1:6">
      <c r="A110" s="111"/>
      <c r="B110" s="111"/>
      <c r="C110" s="71"/>
      <c r="D110" s="113"/>
      <c r="E110" s="114"/>
      <c r="F110" s="114"/>
    </row>
    <row r="111" spans="1:6">
      <c r="A111" s="106" t="s">
        <v>107</v>
      </c>
      <c r="B111" s="106" t="s">
        <v>3</v>
      </c>
      <c r="C111" s="108"/>
      <c r="D111" s="109"/>
      <c r="E111" s="110"/>
      <c r="F111" s="110">
        <f>F86+F90+F98+F105+F109</f>
        <v>0</v>
      </c>
    </row>
    <row r="112" spans="1:6">
      <c r="A112" s="111"/>
      <c r="B112" s="111"/>
      <c r="C112" s="71"/>
      <c r="D112" s="113"/>
      <c r="E112" s="114"/>
      <c r="F112" s="114"/>
    </row>
    <row r="113" spans="1:6">
      <c r="A113" s="111"/>
      <c r="B113" s="111"/>
      <c r="C113" s="71"/>
      <c r="D113" s="113"/>
      <c r="E113" s="114"/>
      <c r="F113" s="114"/>
    </row>
    <row r="114" spans="1:6">
      <c r="A114" s="91" t="s">
        <v>108</v>
      </c>
      <c r="B114" s="92" t="s">
        <v>4</v>
      </c>
      <c r="C114" s="120"/>
      <c r="D114" s="94"/>
      <c r="E114" s="95"/>
      <c r="F114" s="95"/>
    </row>
    <row r="115" spans="1:6">
      <c r="A115" s="96" t="s">
        <v>206</v>
      </c>
      <c r="B115" s="96" t="s">
        <v>207</v>
      </c>
      <c r="C115" s="98"/>
      <c r="D115" s="99"/>
      <c r="E115" s="133"/>
      <c r="F115" s="133"/>
    </row>
    <row r="116" spans="1:6" s="137" customFormat="1" ht="39.6">
      <c r="A116" s="135" t="s">
        <v>208</v>
      </c>
      <c r="B116" s="136" t="s">
        <v>209</v>
      </c>
      <c r="C116" s="123">
        <v>17</v>
      </c>
      <c r="D116" s="124" t="s">
        <v>12</v>
      </c>
      <c r="E116" s="369"/>
      <c r="F116" s="125">
        <f>C116*E116</f>
        <v>0</v>
      </c>
    </row>
    <row r="117" spans="1:6" s="137" customFormat="1" ht="39.6">
      <c r="A117" s="135"/>
      <c r="B117" s="136" t="s">
        <v>210</v>
      </c>
      <c r="C117" s="123">
        <v>17</v>
      </c>
      <c r="D117" s="124" t="s">
        <v>12</v>
      </c>
      <c r="E117" s="369"/>
      <c r="F117" s="125">
        <f t="shared" ref="F117:F119" si="8">C117*E117</f>
        <v>0</v>
      </c>
    </row>
    <row r="118" spans="1:6" ht="26.4">
      <c r="A118" s="101"/>
      <c r="B118" s="102" t="s">
        <v>211</v>
      </c>
      <c r="C118" s="103">
        <v>10</v>
      </c>
      <c r="D118" s="104" t="s">
        <v>12</v>
      </c>
      <c r="E118" s="368"/>
      <c r="F118" s="125">
        <f t="shared" si="8"/>
        <v>0</v>
      </c>
    </row>
    <row r="119" spans="1:6" ht="66">
      <c r="A119" s="117"/>
      <c r="B119" s="116" t="s">
        <v>212</v>
      </c>
      <c r="C119" s="103">
        <v>23</v>
      </c>
      <c r="D119" s="104" t="s">
        <v>9</v>
      </c>
      <c r="E119" s="368"/>
      <c r="F119" s="125">
        <f t="shared" si="8"/>
        <v>0</v>
      </c>
    </row>
    <row r="120" spans="1:6">
      <c r="A120" s="106" t="s">
        <v>206</v>
      </c>
      <c r="B120" s="106" t="s">
        <v>207</v>
      </c>
      <c r="C120" s="108"/>
      <c r="D120" s="109"/>
      <c r="E120" s="134"/>
      <c r="F120" s="110">
        <f>SUM(F116:F119)</f>
        <v>0</v>
      </c>
    </row>
    <row r="121" spans="1:6">
      <c r="A121" s="111"/>
      <c r="B121" s="111"/>
      <c r="C121" s="71"/>
      <c r="D121" s="113"/>
      <c r="E121" s="114"/>
      <c r="F121" s="114"/>
    </row>
    <row r="122" spans="1:6">
      <c r="A122" s="96" t="s">
        <v>213</v>
      </c>
      <c r="B122" s="96" t="s">
        <v>214</v>
      </c>
      <c r="C122" s="98"/>
      <c r="D122" s="99"/>
      <c r="E122" s="100"/>
      <c r="F122" s="100"/>
    </row>
    <row r="123" spans="1:6" ht="39.6">
      <c r="A123" s="117" t="s">
        <v>215</v>
      </c>
      <c r="B123" s="116" t="s">
        <v>216</v>
      </c>
      <c r="C123" s="103">
        <v>64</v>
      </c>
      <c r="D123" s="104" t="s">
        <v>12</v>
      </c>
      <c r="E123" s="368"/>
      <c r="F123" s="105">
        <f>C123*E123</f>
        <v>0</v>
      </c>
    </row>
    <row r="124" spans="1:6" ht="26.4">
      <c r="A124" s="101" t="s">
        <v>217</v>
      </c>
      <c r="B124" s="102" t="s">
        <v>218</v>
      </c>
      <c r="C124" s="103">
        <v>6</v>
      </c>
      <c r="D124" s="104" t="s">
        <v>8</v>
      </c>
      <c r="E124" s="368"/>
      <c r="F124" s="105">
        <f>C124*E124</f>
        <v>0</v>
      </c>
    </row>
    <row r="125" spans="1:6">
      <c r="A125" s="106" t="s">
        <v>213</v>
      </c>
      <c r="B125" s="106" t="s">
        <v>214</v>
      </c>
      <c r="C125" s="108"/>
      <c r="D125" s="109"/>
      <c r="E125" s="110"/>
      <c r="F125" s="110">
        <f>SUM(F123:F124)</f>
        <v>0</v>
      </c>
    </row>
    <row r="126" spans="1:6">
      <c r="A126" s="111"/>
      <c r="B126" s="112"/>
      <c r="C126" s="71"/>
      <c r="D126" s="113"/>
      <c r="E126" s="119"/>
      <c r="F126" s="119"/>
    </row>
    <row r="127" spans="1:6">
      <c r="A127" s="96" t="s">
        <v>58</v>
      </c>
      <c r="B127" s="96" t="s">
        <v>219</v>
      </c>
      <c r="C127" s="98"/>
      <c r="D127" s="99"/>
      <c r="E127" s="100"/>
      <c r="F127" s="100"/>
    </row>
    <row r="128" spans="1:6" ht="39.6">
      <c r="A128" s="117" t="s">
        <v>220</v>
      </c>
      <c r="B128" s="116" t="s">
        <v>221</v>
      </c>
      <c r="C128" s="103">
        <v>7</v>
      </c>
      <c r="D128" s="104" t="s">
        <v>12</v>
      </c>
      <c r="E128" s="368"/>
      <c r="F128" s="105">
        <f>C128*E128</f>
        <v>0</v>
      </c>
    </row>
    <row r="129" spans="1:6" ht="39.6">
      <c r="A129" s="117" t="s">
        <v>222</v>
      </c>
      <c r="B129" s="116" t="s">
        <v>223</v>
      </c>
      <c r="C129" s="103">
        <v>79</v>
      </c>
      <c r="D129" s="104" t="s">
        <v>12</v>
      </c>
      <c r="E129" s="368"/>
      <c r="F129" s="105">
        <f t="shared" ref="F129:F131" si="9">C129*E129</f>
        <v>0</v>
      </c>
    </row>
    <row r="130" spans="1:6" ht="39.6">
      <c r="A130" s="117" t="s">
        <v>224</v>
      </c>
      <c r="B130" s="116" t="s">
        <v>225</v>
      </c>
      <c r="C130" s="103">
        <v>10</v>
      </c>
      <c r="D130" s="104" t="s">
        <v>12</v>
      </c>
      <c r="E130" s="368"/>
      <c r="F130" s="105">
        <f t="shared" si="9"/>
        <v>0</v>
      </c>
    </row>
    <row r="131" spans="1:6" ht="26.4">
      <c r="A131" s="101" t="s">
        <v>226</v>
      </c>
      <c r="B131" s="102" t="s">
        <v>227</v>
      </c>
      <c r="C131" s="103">
        <v>10</v>
      </c>
      <c r="D131" s="104" t="s">
        <v>12</v>
      </c>
      <c r="E131" s="368"/>
      <c r="F131" s="105">
        <f t="shared" si="9"/>
        <v>0</v>
      </c>
    </row>
    <row r="132" spans="1:6">
      <c r="A132" s="106" t="s">
        <v>58</v>
      </c>
      <c r="B132" s="106" t="s">
        <v>219</v>
      </c>
      <c r="C132" s="108"/>
      <c r="D132" s="109"/>
      <c r="E132" s="110"/>
      <c r="F132" s="110">
        <f>SUM(F128:F131)</f>
        <v>0</v>
      </c>
    </row>
    <row r="133" spans="1:6">
      <c r="A133" s="111"/>
      <c r="B133" s="112"/>
      <c r="C133" s="71"/>
      <c r="D133" s="113"/>
      <c r="E133" s="114"/>
      <c r="F133" s="114"/>
    </row>
    <row r="134" spans="1:6">
      <c r="A134" s="96" t="s">
        <v>59</v>
      </c>
      <c r="B134" s="96" t="s">
        <v>228</v>
      </c>
      <c r="C134" s="98"/>
      <c r="D134" s="99"/>
      <c r="E134" s="100"/>
      <c r="F134" s="100"/>
    </row>
    <row r="135" spans="1:6" ht="26.4">
      <c r="A135" s="117" t="s">
        <v>229</v>
      </c>
      <c r="B135" s="116" t="s">
        <v>230</v>
      </c>
      <c r="C135" s="103">
        <v>10</v>
      </c>
      <c r="D135" s="104" t="s">
        <v>8</v>
      </c>
      <c r="E135" s="368"/>
      <c r="F135" s="105">
        <f>C135*E135</f>
        <v>0</v>
      </c>
    </row>
    <row r="136" spans="1:6" ht="26.4">
      <c r="A136" s="117" t="s">
        <v>33</v>
      </c>
      <c r="B136" s="116" t="s">
        <v>34</v>
      </c>
      <c r="C136" s="103">
        <v>3</v>
      </c>
      <c r="D136" s="104" t="s">
        <v>8</v>
      </c>
      <c r="E136" s="368"/>
      <c r="F136" s="105">
        <f t="shared" ref="F136:F140" si="10">C136*E136</f>
        <v>0</v>
      </c>
    </row>
    <row r="137" spans="1:6" ht="26.4">
      <c r="A137" s="101" t="s">
        <v>231</v>
      </c>
      <c r="B137" s="102" t="s">
        <v>232</v>
      </c>
      <c r="C137" s="103">
        <v>1</v>
      </c>
      <c r="D137" s="104" t="s">
        <v>8</v>
      </c>
      <c r="E137" s="368"/>
      <c r="F137" s="105">
        <f t="shared" si="10"/>
        <v>0</v>
      </c>
    </row>
    <row r="138" spans="1:6" s="137" customFormat="1" ht="26.4">
      <c r="A138" s="135" t="s">
        <v>43</v>
      </c>
      <c r="B138" s="136" t="s">
        <v>233</v>
      </c>
      <c r="C138" s="123">
        <v>9</v>
      </c>
      <c r="D138" s="124" t="s">
        <v>8</v>
      </c>
      <c r="E138" s="369"/>
      <c r="F138" s="105">
        <f t="shared" si="10"/>
        <v>0</v>
      </c>
    </row>
    <row r="139" spans="1:6" s="137" customFormat="1" ht="26.4">
      <c r="A139" s="135" t="s">
        <v>42</v>
      </c>
      <c r="B139" s="136" t="s">
        <v>234</v>
      </c>
      <c r="C139" s="123">
        <v>3</v>
      </c>
      <c r="D139" s="124" t="s">
        <v>8</v>
      </c>
      <c r="E139" s="369"/>
      <c r="F139" s="105">
        <f t="shared" si="10"/>
        <v>0</v>
      </c>
    </row>
    <row r="140" spans="1:6" ht="26.4">
      <c r="A140" s="101" t="s">
        <v>235</v>
      </c>
      <c r="B140" s="102" t="s">
        <v>236</v>
      </c>
      <c r="C140" s="103">
        <v>3</v>
      </c>
      <c r="D140" s="104" t="s">
        <v>8</v>
      </c>
      <c r="E140" s="368"/>
      <c r="F140" s="105">
        <f t="shared" si="10"/>
        <v>0</v>
      </c>
    </row>
    <row r="141" spans="1:6">
      <c r="A141" s="106" t="s">
        <v>59</v>
      </c>
      <c r="B141" s="106" t="s">
        <v>228</v>
      </c>
      <c r="C141" s="108"/>
      <c r="D141" s="109"/>
      <c r="E141" s="110"/>
      <c r="F141" s="110">
        <f>SUM(F135:F140)</f>
        <v>0</v>
      </c>
    </row>
    <row r="142" spans="1:6">
      <c r="A142" s="111"/>
      <c r="B142" s="111"/>
      <c r="C142" s="71"/>
      <c r="D142" s="113"/>
      <c r="E142" s="114"/>
      <c r="F142" s="114"/>
    </row>
    <row r="143" spans="1:6">
      <c r="A143" s="96" t="s">
        <v>67</v>
      </c>
      <c r="B143" s="96" t="s">
        <v>66</v>
      </c>
      <c r="C143" s="98"/>
      <c r="D143" s="99"/>
      <c r="E143" s="133"/>
      <c r="F143" s="133"/>
    </row>
    <row r="144" spans="1:6" ht="26.4">
      <c r="A144" s="117" t="s">
        <v>237</v>
      </c>
      <c r="B144" s="116" t="s">
        <v>238</v>
      </c>
      <c r="C144" s="103">
        <v>14</v>
      </c>
      <c r="D144" s="104" t="s">
        <v>125</v>
      </c>
      <c r="E144" s="368"/>
      <c r="F144" s="105">
        <f>C144*E144</f>
        <v>0</v>
      </c>
    </row>
    <row r="145" spans="1:6" ht="26.4">
      <c r="A145" s="117" t="s">
        <v>239</v>
      </c>
      <c r="B145" s="116" t="s">
        <v>240</v>
      </c>
      <c r="C145" s="103">
        <v>2</v>
      </c>
      <c r="D145" s="104" t="s">
        <v>8</v>
      </c>
      <c r="E145" s="368"/>
      <c r="F145" s="105">
        <f t="shared" ref="F145:F146" si="11">C145*E145</f>
        <v>0</v>
      </c>
    </row>
    <row r="146" spans="1:6" ht="26.4">
      <c r="A146" s="101" t="s">
        <v>241</v>
      </c>
      <c r="B146" s="102" t="s">
        <v>242</v>
      </c>
      <c r="C146" s="103">
        <v>14</v>
      </c>
      <c r="D146" s="104" t="s">
        <v>12</v>
      </c>
      <c r="E146" s="368"/>
      <c r="F146" s="105">
        <f t="shared" si="11"/>
        <v>0</v>
      </c>
    </row>
    <row r="147" spans="1:6">
      <c r="A147" s="106" t="s">
        <v>67</v>
      </c>
      <c r="B147" s="106" t="s">
        <v>66</v>
      </c>
      <c r="C147" s="108"/>
      <c r="D147" s="109"/>
      <c r="E147" s="134"/>
      <c r="F147" s="110">
        <f>SUM(F144:F146)</f>
        <v>0</v>
      </c>
    </row>
    <row r="148" spans="1:6">
      <c r="A148" s="111"/>
      <c r="B148" s="111"/>
      <c r="C148" s="71"/>
      <c r="D148" s="113"/>
      <c r="E148" s="114"/>
      <c r="F148" s="114"/>
    </row>
    <row r="149" spans="1:6">
      <c r="A149" s="106" t="s">
        <v>108</v>
      </c>
      <c r="B149" s="106" t="s">
        <v>4</v>
      </c>
      <c r="C149" s="108"/>
      <c r="D149" s="109"/>
      <c r="E149" s="110"/>
      <c r="F149" s="110">
        <f>F120+F125+F132+F141+F147</f>
        <v>0</v>
      </c>
    </row>
    <row r="150" spans="1:6">
      <c r="A150" s="111"/>
      <c r="B150" s="111"/>
      <c r="C150" s="71"/>
      <c r="D150" s="113"/>
      <c r="E150" s="114"/>
      <c r="F150" s="114"/>
    </row>
    <row r="151" spans="1:6">
      <c r="A151" s="111"/>
      <c r="B151" s="111"/>
      <c r="C151" s="71"/>
      <c r="D151" s="113"/>
      <c r="E151" s="114"/>
      <c r="F151" s="114"/>
    </row>
    <row r="152" spans="1:6">
      <c r="A152" s="91" t="s">
        <v>109</v>
      </c>
      <c r="B152" s="92" t="s">
        <v>243</v>
      </c>
      <c r="C152" s="120"/>
      <c r="D152" s="94"/>
      <c r="E152" s="95"/>
      <c r="F152" s="95"/>
    </row>
    <row r="153" spans="1:6">
      <c r="A153" s="96" t="s">
        <v>60</v>
      </c>
      <c r="B153" s="97" t="s">
        <v>244</v>
      </c>
      <c r="C153" s="98"/>
      <c r="D153" s="99"/>
      <c r="E153" s="100"/>
      <c r="F153" s="100"/>
    </row>
    <row r="154" spans="1:6" s="137" customFormat="1" ht="26.4">
      <c r="A154" s="121" t="s">
        <v>245</v>
      </c>
      <c r="B154" s="122" t="s">
        <v>246</v>
      </c>
      <c r="C154" s="123">
        <v>32</v>
      </c>
      <c r="D154" s="124" t="s">
        <v>8</v>
      </c>
      <c r="E154" s="369"/>
      <c r="F154" s="125">
        <f>C154*E154</f>
        <v>0</v>
      </c>
    </row>
    <row r="155" spans="1:6" s="137" customFormat="1" ht="26.4">
      <c r="A155" s="121" t="s">
        <v>247</v>
      </c>
      <c r="B155" s="122" t="s">
        <v>248</v>
      </c>
      <c r="C155" s="123">
        <v>3</v>
      </c>
      <c r="D155" s="124" t="s">
        <v>8</v>
      </c>
      <c r="E155" s="369"/>
      <c r="F155" s="125">
        <f t="shared" ref="F155:F165" si="12">C155*E155</f>
        <v>0</v>
      </c>
    </row>
    <row r="156" spans="1:6" s="137" customFormat="1" ht="26.4">
      <c r="A156" s="121" t="s">
        <v>18</v>
      </c>
      <c r="B156" s="122" t="s">
        <v>249</v>
      </c>
      <c r="C156" s="123">
        <v>3</v>
      </c>
      <c r="D156" s="124" t="s">
        <v>8</v>
      </c>
      <c r="E156" s="369"/>
      <c r="F156" s="125">
        <f t="shared" si="12"/>
        <v>0</v>
      </c>
    </row>
    <row r="157" spans="1:6" s="137" customFormat="1" ht="26.4">
      <c r="A157" s="121" t="s">
        <v>26</v>
      </c>
      <c r="B157" s="122" t="s">
        <v>250</v>
      </c>
      <c r="C157" s="123">
        <v>1</v>
      </c>
      <c r="D157" s="124" t="s">
        <v>8</v>
      </c>
      <c r="E157" s="369"/>
      <c r="F157" s="125">
        <f t="shared" si="12"/>
        <v>0</v>
      </c>
    </row>
    <row r="158" spans="1:6" s="137" customFormat="1" ht="26.4">
      <c r="A158" s="121" t="s">
        <v>27</v>
      </c>
      <c r="B158" s="122" t="s">
        <v>251</v>
      </c>
      <c r="C158" s="123">
        <v>9</v>
      </c>
      <c r="D158" s="124" t="s">
        <v>8</v>
      </c>
      <c r="E158" s="369"/>
      <c r="F158" s="125">
        <f t="shared" si="12"/>
        <v>0</v>
      </c>
    </row>
    <row r="159" spans="1:6" s="137" customFormat="1" ht="26.4">
      <c r="A159" s="121" t="s">
        <v>252</v>
      </c>
      <c r="B159" s="122" t="s">
        <v>253</v>
      </c>
      <c r="C159" s="123">
        <v>16</v>
      </c>
      <c r="D159" s="124" t="s">
        <v>8</v>
      </c>
      <c r="E159" s="369"/>
      <c r="F159" s="125">
        <f t="shared" si="12"/>
        <v>0</v>
      </c>
    </row>
    <row r="160" spans="1:6">
      <c r="A160" s="101"/>
      <c r="B160" s="102"/>
      <c r="C160" s="103"/>
      <c r="D160" s="104"/>
      <c r="E160" s="105"/>
      <c r="F160" s="125"/>
    </row>
    <row r="161" spans="1:6" ht="39.6">
      <c r="A161" s="138" t="s">
        <v>35</v>
      </c>
      <c r="B161" s="102" t="s">
        <v>254</v>
      </c>
      <c r="C161" s="103">
        <v>3</v>
      </c>
      <c r="D161" s="104" t="s">
        <v>8</v>
      </c>
      <c r="E161" s="371"/>
      <c r="F161" s="125">
        <f t="shared" si="12"/>
        <v>0</v>
      </c>
    </row>
    <row r="162" spans="1:6" s="137" customFormat="1" ht="26.4">
      <c r="A162" s="121" t="s">
        <v>36</v>
      </c>
      <c r="B162" s="122" t="s">
        <v>255</v>
      </c>
      <c r="C162" s="123">
        <v>9</v>
      </c>
      <c r="D162" s="124" t="s">
        <v>8</v>
      </c>
      <c r="E162" s="369"/>
      <c r="F162" s="125">
        <f t="shared" si="12"/>
        <v>0</v>
      </c>
    </row>
    <row r="163" spans="1:6" ht="39.6">
      <c r="A163" s="101" t="s">
        <v>256</v>
      </c>
      <c r="B163" s="102" t="s">
        <v>257</v>
      </c>
      <c r="C163" s="103">
        <v>3</v>
      </c>
      <c r="D163" s="104" t="s">
        <v>8</v>
      </c>
      <c r="E163" s="371"/>
      <c r="F163" s="125">
        <f t="shared" si="12"/>
        <v>0</v>
      </c>
    </row>
    <row r="164" spans="1:6" ht="39.6">
      <c r="A164" s="138" t="s">
        <v>258</v>
      </c>
      <c r="B164" s="102" t="s">
        <v>259</v>
      </c>
      <c r="C164" s="103">
        <v>6</v>
      </c>
      <c r="D164" s="104" t="s">
        <v>8</v>
      </c>
      <c r="E164" s="371"/>
      <c r="F164" s="125">
        <f t="shared" si="12"/>
        <v>0</v>
      </c>
    </row>
    <row r="165" spans="1:6" ht="26.4">
      <c r="A165" s="138" t="s">
        <v>20</v>
      </c>
      <c r="B165" s="102" t="s">
        <v>260</v>
      </c>
      <c r="C165" s="103">
        <v>18</v>
      </c>
      <c r="D165" s="104" t="s">
        <v>9</v>
      </c>
      <c r="E165" s="371"/>
      <c r="F165" s="125">
        <f t="shared" si="12"/>
        <v>0</v>
      </c>
    </row>
    <row r="166" spans="1:6">
      <c r="A166" s="106" t="s">
        <v>60</v>
      </c>
      <c r="B166" s="107" t="s">
        <v>244</v>
      </c>
      <c r="C166" s="108"/>
      <c r="D166" s="109"/>
      <c r="E166" s="110"/>
      <c r="F166" s="110">
        <f>SUM(F154:F165)</f>
        <v>0</v>
      </c>
    </row>
    <row r="167" spans="1:6">
      <c r="A167" s="111"/>
      <c r="B167" s="112"/>
      <c r="C167" s="71"/>
      <c r="D167" s="113"/>
      <c r="E167" s="119"/>
      <c r="F167" s="119"/>
    </row>
    <row r="168" spans="1:6">
      <c r="A168" s="96" t="s">
        <v>61</v>
      </c>
      <c r="B168" s="96" t="s">
        <v>261</v>
      </c>
      <c r="C168" s="98"/>
      <c r="D168" s="99"/>
      <c r="E168" s="100"/>
      <c r="F168" s="100"/>
    </row>
    <row r="169" spans="1:6" ht="55.2">
      <c r="A169" s="138" t="s">
        <v>262</v>
      </c>
      <c r="B169" s="102" t="s">
        <v>263</v>
      </c>
      <c r="C169" s="103">
        <v>63</v>
      </c>
      <c r="D169" s="104" t="s">
        <v>12</v>
      </c>
      <c r="E169" s="368"/>
      <c r="F169" s="105">
        <f>C169*E169</f>
        <v>0</v>
      </c>
    </row>
    <row r="170" spans="1:6" ht="26.4">
      <c r="A170" s="138" t="s">
        <v>264</v>
      </c>
      <c r="B170" s="102" t="s">
        <v>265</v>
      </c>
      <c r="C170" s="103">
        <v>13</v>
      </c>
      <c r="D170" s="104" t="s">
        <v>12</v>
      </c>
      <c r="E170" s="368"/>
      <c r="F170" s="105">
        <f t="shared" ref="F170:F183" si="13">C170*E170</f>
        <v>0</v>
      </c>
    </row>
    <row r="171" spans="1:6">
      <c r="A171" s="138"/>
      <c r="B171" s="102"/>
      <c r="C171" s="103"/>
      <c r="D171" s="104"/>
      <c r="E171" s="105"/>
      <c r="F171" s="105"/>
    </row>
    <row r="172" spans="1:6" ht="55.2">
      <c r="A172" s="138" t="s">
        <v>266</v>
      </c>
      <c r="B172" s="102" t="s">
        <v>267</v>
      </c>
      <c r="C172" s="103">
        <v>186</v>
      </c>
      <c r="D172" s="104" t="s">
        <v>12</v>
      </c>
      <c r="E172" s="368"/>
      <c r="F172" s="105">
        <f t="shared" si="13"/>
        <v>0</v>
      </c>
    </row>
    <row r="173" spans="1:6" ht="26.4">
      <c r="A173" s="138" t="s">
        <v>268</v>
      </c>
      <c r="B173" s="102" t="s">
        <v>269</v>
      </c>
      <c r="C173" s="103">
        <v>48</v>
      </c>
      <c r="D173" s="104" t="s">
        <v>12</v>
      </c>
      <c r="E173" s="368"/>
      <c r="F173" s="105">
        <f t="shared" si="13"/>
        <v>0</v>
      </c>
    </row>
    <row r="174" spans="1:6">
      <c r="A174" s="138"/>
      <c r="B174" s="102"/>
      <c r="C174" s="103"/>
      <c r="D174" s="104"/>
      <c r="E174" s="105"/>
      <c r="F174" s="105"/>
    </row>
    <row r="175" spans="1:6" ht="55.2">
      <c r="A175" s="138" t="s">
        <v>270</v>
      </c>
      <c r="B175" s="102" t="s">
        <v>271</v>
      </c>
      <c r="C175" s="103">
        <v>27</v>
      </c>
      <c r="D175" s="104" t="s">
        <v>12</v>
      </c>
      <c r="E175" s="368"/>
      <c r="F175" s="105">
        <f t="shared" si="13"/>
        <v>0</v>
      </c>
    </row>
    <row r="176" spans="1:6" ht="26.4">
      <c r="A176" s="138" t="s">
        <v>272</v>
      </c>
      <c r="B176" s="102" t="s">
        <v>273</v>
      </c>
      <c r="C176" s="103">
        <v>27</v>
      </c>
      <c r="D176" s="104" t="s">
        <v>12</v>
      </c>
      <c r="E176" s="368"/>
      <c r="F176" s="105">
        <f t="shared" si="13"/>
        <v>0</v>
      </c>
    </row>
    <row r="177" spans="1:7">
      <c r="A177" s="138"/>
      <c r="B177" s="102"/>
      <c r="C177" s="103"/>
      <c r="D177" s="104"/>
      <c r="E177" s="105"/>
      <c r="F177" s="105"/>
    </row>
    <row r="178" spans="1:7" ht="57.6">
      <c r="A178" s="138" t="s">
        <v>274</v>
      </c>
      <c r="B178" s="102" t="s">
        <v>275</v>
      </c>
      <c r="C178" s="103">
        <v>48</v>
      </c>
      <c r="D178" s="104" t="s">
        <v>9</v>
      </c>
      <c r="E178" s="368"/>
      <c r="F178" s="105">
        <f t="shared" si="13"/>
        <v>0</v>
      </c>
    </row>
    <row r="179" spans="1:7" ht="28.8">
      <c r="A179" s="138" t="s">
        <v>276</v>
      </c>
      <c r="B179" s="102" t="s">
        <v>277</v>
      </c>
      <c r="C179" s="103">
        <v>48</v>
      </c>
      <c r="D179" s="104" t="s">
        <v>9</v>
      </c>
      <c r="E179" s="368"/>
      <c r="F179" s="105">
        <f t="shared" si="13"/>
        <v>0</v>
      </c>
    </row>
    <row r="180" spans="1:7">
      <c r="A180" s="138"/>
      <c r="B180" s="102"/>
      <c r="C180" s="103"/>
      <c r="D180" s="104"/>
      <c r="E180" s="105"/>
      <c r="F180" s="105">
        <f t="shared" si="13"/>
        <v>0</v>
      </c>
    </row>
    <row r="181" spans="1:7" ht="52.8">
      <c r="A181" s="138"/>
      <c r="B181" s="102" t="s">
        <v>278</v>
      </c>
      <c r="C181" s="103">
        <v>15</v>
      </c>
      <c r="D181" s="104" t="s">
        <v>9</v>
      </c>
      <c r="E181" s="368"/>
      <c r="F181" s="105">
        <f t="shared" si="13"/>
        <v>0</v>
      </c>
    </row>
    <row r="182" spans="1:7">
      <c r="A182" s="138"/>
      <c r="B182" s="102"/>
      <c r="C182" s="103"/>
      <c r="D182" s="104"/>
      <c r="E182" s="105"/>
      <c r="F182" s="105"/>
    </row>
    <row r="183" spans="1:7">
      <c r="A183" s="140"/>
      <c r="B183" s="141" t="s">
        <v>279</v>
      </c>
      <c r="C183" s="142">
        <v>80</v>
      </c>
      <c r="D183" s="132" t="s">
        <v>125</v>
      </c>
      <c r="E183" s="368"/>
      <c r="F183" s="105">
        <f t="shared" si="13"/>
        <v>0</v>
      </c>
    </row>
    <row r="184" spans="1:7">
      <c r="A184" s="106" t="s">
        <v>61</v>
      </c>
      <c r="B184" s="106" t="s">
        <v>261</v>
      </c>
      <c r="C184" s="108"/>
      <c r="D184" s="109"/>
      <c r="E184" s="110"/>
      <c r="F184" s="110">
        <f>SUM(F169:F183)</f>
        <v>0</v>
      </c>
    </row>
    <row r="185" spans="1:7">
      <c r="A185" s="111"/>
      <c r="B185" s="111"/>
      <c r="C185" s="71"/>
      <c r="D185" s="113"/>
      <c r="E185" s="114"/>
      <c r="F185" s="114"/>
    </row>
    <row r="186" spans="1:7">
      <c r="A186" s="143" t="s">
        <v>280</v>
      </c>
      <c r="B186" s="96" t="s">
        <v>281</v>
      </c>
      <c r="C186" s="98"/>
      <c r="D186" s="99"/>
      <c r="E186" s="133"/>
      <c r="F186" s="133"/>
    </row>
    <row r="187" spans="1:7" ht="26.4">
      <c r="A187" s="138" t="s">
        <v>282</v>
      </c>
      <c r="B187" s="102" t="s">
        <v>283</v>
      </c>
      <c r="C187" s="103">
        <v>5</v>
      </c>
      <c r="D187" s="104" t="s">
        <v>8</v>
      </c>
      <c r="E187" s="368"/>
      <c r="F187" s="105">
        <f>C187*E187</f>
        <v>0</v>
      </c>
    </row>
    <row r="188" spans="1:7">
      <c r="A188" s="130" t="s">
        <v>280</v>
      </c>
      <c r="B188" s="106" t="s">
        <v>281</v>
      </c>
      <c r="C188" s="108"/>
      <c r="D188" s="109"/>
      <c r="E188" s="134"/>
      <c r="F188" s="110">
        <f>F187</f>
        <v>0</v>
      </c>
      <c r="G188" s="115"/>
    </row>
    <row r="189" spans="1:7">
      <c r="A189" s="130"/>
      <c r="B189" s="106"/>
      <c r="C189" s="108"/>
      <c r="D189" s="109"/>
      <c r="E189" s="134"/>
      <c r="F189" s="110"/>
      <c r="G189" s="115"/>
    </row>
    <row r="190" spans="1:7">
      <c r="A190" s="96" t="s">
        <v>284</v>
      </c>
      <c r="B190" s="96" t="s">
        <v>285</v>
      </c>
      <c r="C190" s="98"/>
      <c r="D190" s="99"/>
      <c r="E190" s="133"/>
      <c r="F190" s="133"/>
      <c r="G190" s="115"/>
    </row>
    <row r="191" spans="1:7" ht="39.6">
      <c r="A191" s="101" t="s">
        <v>286</v>
      </c>
      <c r="B191" s="102" t="s">
        <v>287</v>
      </c>
      <c r="C191" s="103">
        <v>72</v>
      </c>
      <c r="D191" s="104" t="s">
        <v>12</v>
      </c>
      <c r="E191" s="368"/>
      <c r="F191" s="105">
        <f>C191*E191</f>
        <v>0</v>
      </c>
      <c r="G191" s="115"/>
    </row>
    <row r="192" spans="1:7">
      <c r="A192" s="101" t="s">
        <v>288</v>
      </c>
      <c r="B192" s="144" t="s">
        <v>289</v>
      </c>
      <c r="C192" s="103">
        <v>4</v>
      </c>
      <c r="D192" s="104" t="s">
        <v>8</v>
      </c>
      <c r="E192" s="368"/>
      <c r="F192" s="105">
        <f t="shared" ref="F192:F194" si="14">C192*E192</f>
        <v>0</v>
      </c>
      <c r="G192" s="115"/>
    </row>
    <row r="193" spans="1:7">
      <c r="A193" s="101" t="s">
        <v>290</v>
      </c>
      <c r="B193" s="102" t="s">
        <v>291</v>
      </c>
      <c r="C193" s="103">
        <v>4</v>
      </c>
      <c r="D193" s="104" t="s">
        <v>8</v>
      </c>
      <c r="E193" s="368"/>
      <c r="F193" s="105">
        <f t="shared" si="14"/>
        <v>0</v>
      </c>
      <c r="G193" s="115"/>
    </row>
    <row r="194" spans="1:7" ht="145.19999999999999">
      <c r="A194" s="101" t="s">
        <v>292</v>
      </c>
      <c r="B194" s="102" t="s">
        <v>293</v>
      </c>
      <c r="C194" s="103">
        <v>126</v>
      </c>
      <c r="D194" s="104" t="s">
        <v>12</v>
      </c>
      <c r="E194" s="368"/>
      <c r="F194" s="105">
        <f t="shared" si="14"/>
        <v>0</v>
      </c>
      <c r="G194" s="115"/>
    </row>
    <row r="195" spans="1:7">
      <c r="A195" s="106" t="s">
        <v>284</v>
      </c>
      <c r="B195" s="106" t="s">
        <v>285</v>
      </c>
      <c r="C195" s="108"/>
      <c r="D195" s="109"/>
      <c r="E195" s="134"/>
      <c r="F195" s="110">
        <f>SUM(F191:F194)</f>
        <v>0</v>
      </c>
      <c r="G195" s="115"/>
    </row>
    <row r="196" spans="1:7">
      <c r="A196" s="111"/>
      <c r="B196" s="112"/>
      <c r="C196" s="71"/>
      <c r="D196" s="113"/>
      <c r="E196" s="114"/>
      <c r="F196" s="114"/>
    </row>
    <row r="197" spans="1:7">
      <c r="A197" s="106" t="s">
        <v>109</v>
      </c>
      <c r="B197" s="106" t="s">
        <v>294</v>
      </c>
      <c r="C197" s="108"/>
      <c r="D197" s="109"/>
      <c r="E197" s="110"/>
      <c r="F197" s="110">
        <f>F166+F184+F188+F195</f>
        <v>0</v>
      </c>
    </row>
    <row r="198" spans="1:7">
      <c r="A198" s="111"/>
      <c r="B198" s="111"/>
      <c r="C198" s="71"/>
      <c r="D198" s="113"/>
      <c r="E198" s="114"/>
      <c r="F198" s="114"/>
    </row>
    <row r="199" spans="1:7">
      <c r="A199" s="111"/>
      <c r="B199" s="111"/>
      <c r="C199" s="71"/>
      <c r="D199" s="113"/>
      <c r="E199" s="114"/>
      <c r="F199" s="114"/>
    </row>
    <row r="200" spans="1:7">
      <c r="A200" s="91" t="s">
        <v>110</v>
      </c>
      <c r="B200" s="91" t="s">
        <v>6</v>
      </c>
      <c r="C200" s="120"/>
      <c r="D200" s="94"/>
      <c r="E200" s="95"/>
      <c r="F200" s="95"/>
    </row>
    <row r="201" spans="1:7">
      <c r="A201" s="96"/>
      <c r="B201" s="96" t="s">
        <v>295</v>
      </c>
      <c r="C201" s="98"/>
      <c r="D201" s="99"/>
      <c r="E201" s="100"/>
      <c r="F201" s="100"/>
    </row>
    <row r="202" spans="1:7" s="137" customFormat="1">
      <c r="A202" s="145"/>
      <c r="B202" s="146" t="s">
        <v>630</v>
      </c>
      <c r="C202" s="123">
        <v>76</v>
      </c>
      <c r="D202" s="123" t="s">
        <v>125</v>
      </c>
      <c r="E202" s="372"/>
      <c r="F202" s="147">
        <f>C202*E202</f>
        <v>0</v>
      </c>
    </row>
    <row r="203" spans="1:7" s="137" customFormat="1" ht="39.6">
      <c r="A203" s="145"/>
      <c r="B203" s="146" t="s">
        <v>296</v>
      </c>
      <c r="C203" s="123">
        <v>10</v>
      </c>
      <c r="D203" s="123" t="s">
        <v>125</v>
      </c>
      <c r="E203" s="372"/>
      <c r="F203" s="147">
        <f>C203*E203</f>
        <v>0</v>
      </c>
    </row>
    <row r="204" spans="1:7">
      <c r="A204" s="148"/>
      <c r="B204" s="149" t="s">
        <v>295</v>
      </c>
      <c r="C204" s="108"/>
      <c r="D204" s="108"/>
      <c r="E204" s="150"/>
      <c r="F204" s="151">
        <f>SUM(F202:F203)</f>
        <v>0</v>
      </c>
    </row>
    <row r="205" spans="1:7">
      <c r="A205" s="111"/>
      <c r="B205" s="112"/>
      <c r="C205" s="71"/>
      <c r="D205" s="113"/>
      <c r="E205" s="114"/>
      <c r="F205" s="114"/>
    </row>
    <row r="206" spans="1:7">
      <c r="A206" s="96" t="s">
        <v>297</v>
      </c>
      <c r="B206" s="96" t="s">
        <v>298</v>
      </c>
      <c r="C206" s="98"/>
      <c r="D206" s="99"/>
      <c r="E206" s="100"/>
      <c r="F206" s="100"/>
    </row>
    <row r="207" spans="1:7">
      <c r="A207" s="101" t="s">
        <v>13</v>
      </c>
      <c r="B207" s="102" t="s">
        <v>14</v>
      </c>
      <c r="C207" s="103">
        <v>120</v>
      </c>
      <c r="D207" s="104" t="s">
        <v>299</v>
      </c>
      <c r="E207" s="368"/>
      <c r="F207" s="105">
        <f>C207*E207</f>
        <v>0</v>
      </c>
    </row>
    <row r="208" spans="1:7">
      <c r="A208" s="101" t="s">
        <v>300</v>
      </c>
      <c r="B208" s="102" t="s">
        <v>301</v>
      </c>
      <c r="C208" s="103">
        <v>60</v>
      </c>
      <c r="D208" s="104" t="s">
        <v>299</v>
      </c>
      <c r="E208" s="368"/>
      <c r="F208" s="105">
        <f t="shared" ref="F208:F209" si="15">C208*E208</f>
        <v>0</v>
      </c>
    </row>
    <row r="209" spans="1:6">
      <c r="A209" s="101" t="s">
        <v>38</v>
      </c>
      <c r="B209" s="102" t="s">
        <v>618</v>
      </c>
      <c r="C209" s="103">
        <v>1</v>
      </c>
      <c r="D209" s="104" t="s">
        <v>8</v>
      </c>
      <c r="E209" s="368"/>
      <c r="F209" s="105">
        <f t="shared" si="15"/>
        <v>0</v>
      </c>
    </row>
    <row r="210" spans="1:6">
      <c r="A210" s="106" t="s">
        <v>297</v>
      </c>
      <c r="B210" s="106" t="s">
        <v>298</v>
      </c>
      <c r="C210" s="152"/>
      <c r="D210" s="109"/>
      <c r="E210" s="151"/>
      <c r="F210" s="151">
        <f>SUM(F207:F209)</f>
        <v>0</v>
      </c>
    </row>
    <row r="211" spans="1:6">
      <c r="A211" s="111"/>
      <c r="B211" s="112"/>
      <c r="C211" s="71"/>
      <c r="D211" s="113"/>
      <c r="E211" s="114"/>
      <c r="F211" s="114"/>
    </row>
    <row r="212" spans="1:6">
      <c r="A212" s="106" t="s">
        <v>110</v>
      </c>
      <c r="B212" s="106" t="s">
        <v>6</v>
      </c>
      <c r="C212" s="108"/>
      <c r="D212" s="109"/>
      <c r="E212" s="110"/>
      <c r="F212" s="110">
        <f>F204+F210</f>
        <v>0</v>
      </c>
    </row>
    <row r="213" spans="1:6">
      <c r="A213" s="111"/>
      <c r="B213" s="111"/>
      <c r="C213" s="71"/>
      <c r="D213" s="113"/>
      <c r="E213" s="114"/>
      <c r="F213" s="114"/>
    </row>
    <row r="214" spans="1:6">
      <c r="A214" s="111"/>
      <c r="B214" s="111"/>
      <c r="C214" s="71"/>
      <c r="D214" s="113"/>
      <c r="E214" s="114"/>
      <c r="F214" s="114"/>
    </row>
    <row r="215" spans="1:6">
      <c r="A215" s="91" t="s">
        <v>111</v>
      </c>
      <c r="B215" s="91" t="s">
        <v>112</v>
      </c>
      <c r="C215" s="120"/>
      <c r="D215" s="94"/>
      <c r="E215" s="95"/>
      <c r="F215" s="95"/>
    </row>
    <row r="216" spans="1:6" ht="52.8">
      <c r="A216" s="101"/>
      <c r="B216" s="102" t="s">
        <v>620</v>
      </c>
      <c r="C216" s="103">
        <v>1</v>
      </c>
      <c r="D216" s="104" t="s">
        <v>8</v>
      </c>
      <c r="E216" s="368"/>
      <c r="F216" s="105">
        <f>C216*E216</f>
        <v>0</v>
      </c>
    </row>
    <row r="217" spans="1:6">
      <c r="A217" s="106" t="s">
        <v>111</v>
      </c>
      <c r="B217" s="106" t="s">
        <v>112</v>
      </c>
      <c r="C217" s="108"/>
      <c r="D217" s="109"/>
      <c r="E217" s="110"/>
      <c r="F217" s="151">
        <f>F216</f>
        <v>0</v>
      </c>
    </row>
    <row r="218" spans="1:6">
      <c r="E218" s="157"/>
      <c r="F218" s="157"/>
    </row>
    <row r="219" spans="1:6">
      <c r="A219" s="91"/>
      <c r="B219" s="92" t="s">
        <v>113</v>
      </c>
      <c r="C219" s="120"/>
      <c r="D219" s="94"/>
      <c r="E219" s="95"/>
      <c r="F219" s="95">
        <f>F40+F76+F111+F149+F197+F212+F217</f>
        <v>36000</v>
      </c>
    </row>
    <row r="220" spans="1:6">
      <c r="E220" s="157"/>
      <c r="F220" s="157"/>
    </row>
    <row r="221" spans="1:6">
      <c r="E221" s="157"/>
      <c r="F221" s="157"/>
    </row>
    <row r="222" spans="1:6">
      <c r="E222" s="157"/>
      <c r="F222" s="157"/>
    </row>
    <row r="223" spans="1:6">
      <c r="E223" s="157"/>
      <c r="F223" s="157"/>
    </row>
    <row r="224" spans="1:6">
      <c r="E224" s="157"/>
      <c r="F224" s="157"/>
    </row>
    <row r="225" spans="5:6">
      <c r="E225" s="157"/>
      <c r="F225" s="157"/>
    </row>
    <row r="226" spans="5:6">
      <c r="E226" s="157"/>
      <c r="F226" s="157"/>
    </row>
    <row r="227" spans="5:6">
      <c r="E227" s="157"/>
      <c r="F227" s="157"/>
    </row>
    <row r="228" spans="5:6">
      <c r="E228" s="157"/>
      <c r="F228" s="157"/>
    </row>
    <row r="229" spans="5:6">
      <c r="E229" s="157"/>
      <c r="F229" s="157"/>
    </row>
    <row r="230" spans="5:6">
      <c r="E230" s="157"/>
      <c r="F230" s="157"/>
    </row>
    <row r="231" spans="5:6">
      <c r="E231" s="157"/>
      <c r="F231" s="157"/>
    </row>
    <row r="232" spans="5:6">
      <c r="E232" s="157"/>
      <c r="F232" s="157"/>
    </row>
    <row r="233" spans="5:6">
      <c r="E233" s="157"/>
      <c r="F233" s="157"/>
    </row>
    <row r="234" spans="5:6">
      <c r="E234" s="157"/>
      <c r="F234" s="157"/>
    </row>
    <row r="235" spans="5:6">
      <c r="E235" s="157"/>
      <c r="F235" s="157"/>
    </row>
    <row r="236" spans="5:6">
      <c r="E236" s="157"/>
      <c r="F236" s="157"/>
    </row>
    <row r="237" spans="5:6">
      <c r="E237" s="157"/>
      <c r="F237" s="157"/>
    </row>
    <row r="238" spans="5:6">
      <c r="E238" s="157"/>
      <c r="F238" s="157"/>
    </row>
    <row r="239" spans="5:6">
      <c r="E239" s="157"/>
      <c r="F239" s="157"/>
    </row>
    <row r="240" spans="5:6">
      <c r="E240" s="157"/>
      <c r="F240" s="157"/>
    </row>
    <row r="241" spans="5:6">
      <c r="E241" s="157"/>
      <c r="F241" s="157"/>
    </row>
    <row r="242" spans="5:6">
      <c r="E242" s="157"/>
      <c r="F242" s="157"/>
    </row>
    <row r="243" spans="5:6">
      <c r="E243" s="157"/>
      <c r="F243" s="157"/>
    </row>
    <row r="244" spans="5:6">
      <c r="E244" s="157"/>
      <c r="F244" s="157"/>
    </row>
    <row r="245" spans="5:6">
      <c r="E245" s="157"/>
      <c r="F245" s="157"/>
    </row>
    <row r="246" spans="5:6">
      <c r="E246" s="157"/>
      <c r="F246" s="157"/>
    </row>
    <row r="247" spans="5:6">
      <c r="E247" s="157"/>
      <c r="F247" s="157"/>
    </row>
    <row r="248" spans="5:6">
      <c r="E248" s="157"/>
      <c r="F248" s="157"/>
    </row>
    <row r="249" spans="5:6">
      <c r="E249" s="157"/>
      <c r="F249" s="157"/>
    </row>
    <row r="250" spans="5:6">
      <c r="E250" s="157"/>
      <c r="F250" s="157"/>
    </row>
    <row r="251" spans="5:6">
      <c r="E251" s="157"/>
      <c r="F251" s="157"/>
    </row>
    <row r="252" spans="5:6">
      <c r="E252" s="157"/>
      <c r="F252" s="157"/>
    </row>
    <row r="253" spans="5:6">
      <c r="E253" s="157"/>
      <c r="F253" s="157"/>
    </row>
    <row r="254" spans="5:6">
      <c r="E254" s="157"/>
      <c r="F254" s="157"/>
    </row>
    <row r="255" spans="5:6">
      <c r="E255" s="157"/>
      <c r="F255" s="157"/>
    </row>
    <row r="256" spans="5:6">
      <c r="E256" s="157"/>
      <c r="F256" s="157"/>
    </row>
    <row r="257" spans="5:6">
      <c r="E257" s="157"/>
      <c r="F257" s="157"/>
    </row>
    <row r="258" spans="5:6">
      <c r="E258" s="157"/>
      <c r="F258" s="157"/>
    </row>
    <row r="259" spans="5:6">
      <c r="E259" s="157"/>
      <c r="F259" s="157"/>
    </row>
    <row r="260" spans="5:6">
      <c r="E260" s="157"/>
      <c r="F260" s="157"/>
    </row>
    <row r="261" spans="5:6">
      <c r="E261" s="157"/>
      <c r="F261" s="157"/>
    </row>
    <row r="262" spans="5:6">
      <c r="E262" s="157"/>
      <c r="F262" s="157"/>
    </row>
    <row r="263" spans="5:6">
      <c r="E263" s="157"/>
      <c r="F263" s="157"/>
    </row>
    <row r="264" spans="5:6">
      <c r="E264" s="157"/>
      <c r="F264" s="157"/>
    </row>
    <row r="265" spans="5:6">
      <c r="E265" s="157"/>
      <c r="F265" s="157"/>
    </row>
    <row r="266" spans="5:6">
      <c r="E266" s="157"/>
      <c r="F266" s="157"/>
    </row>
    <row r="267" spans="5:6">
      <c r="E267" s="157"/>
      <c r="F267" s="157"/>
    </row>
    <row r="268" spans="5:6">
      <c r="E268" s="157"/>
      <c r="F268" s="157"/>
    </row>
    <row r="269" spans="5:6">
      <c r="E269" s="157"/>
      <c r="F269" s="157"/>
    </row>
    <row r="270" spans="5:6">
      <c r="E270" s="157"/>
      <c r="F270" s="157"/>
    </row>
    <row r="271" spans="5:6">
      <c r="E271" s="157"/>
      <c r="F271" s="157"/>
    </row>
    <row r="272" spans="5:6">
      <c r="E272" s="157"/>
      <c r="F272" s="157"/>
    </row>
    <row r="273" spans="5:6">
      <c r="E273" s="157"/>
      <c r="F273" s="157"/>
    </row>
    <row r="274" spans="5:6">
      <c r="E274" s="157"/>
      <c r="F274" s="157"/>
    </row>
    <row r="275" spans="5:6">
      <c r="E275" s="157"/>
      <c r="F275" s="157"/>
    </row>
    <row r="276" spans="5:6">
      <c r="E276" s="157"/>
      <c r="F276" s="157"/>
    </row>
    <row r="277" spans="5:6">
      <c r="E277" s="157"/>
      <c r="F277" s="157"/>
    </row>
    <row r="278" spans="5:6">
      <c r="E278" s="157"/>
      <c r="F278" s="157"/>
    </row>
    <row r="279" spans="5:6">
      <c r="E279" s="157"/>
      <c r="F279" s="157"/>
    </row>
    <row r="280" spans="5:6">
      <c r="E280" s="157"/>
      <c r="F280" s="157"/>
    </row>
    <row r="281" spans="5:6">
      <c r="E281" s="157"/>
      <c r="F281" s="157"/>
    </row>
    <row r="282" spans="5:6">
      <c r="E282" s="157"/>
      <c r="F282" s="157"/>
    </row>
    <row r="283" spans="5:6">
      <c r="E283" s="157"/>
      <c r="F283" s="157"/>
    </row>
    <row r="284" spans="5:6">
      <c r="E284" s="157"/>
      <c r="F284" s="157"/>
    </row>
    <row r="285" spans="5:6">
      <c r="E285" s="157"/>
      <c r="F285" s="157"/>
    </row>
    <row r="286" spans="5:6">
      <c r="E286" s="157"/>
      <c r="F286" s="157"/>
    </row>
    <row r="287" spans="5:6">
      <c r="E287" s="157"/>
      <c r="F287" s="157"/>
    </row>
    <row r="288" spans="5:6">
      <c r="E288" s="157"/>
      <c r="F288" s="157"/>
    </row>
    <row r="289" spans="5:6">
      <c r="E289" s="157"/>
      <c r="F289" s="157"/>
    </row>
    <row r="290" spans="5:6">
      <c r="E290" s="157"/>
      <c r="F290" s="157"/>
    </row>
    <row r="291" spans="5:6">
      <c r="E291" s="157"/>
      <c r="F291" s="157"/>
    </row>
    <row r="292" spans="5:6">
      <c r="E292" s="157"/>
      <c r="F292" s="157"/>
    </row>
    <row r="293" spans="5:6">
      <c r="E293" s="157"/>
      <c r="F293" s="157"/>
    </row>
    <row r="294" spans="5:6">
      <c r="E294" s="157"/>
      <c r="F294" s="157"/>
    </row>
    <row r="295" spans="5:6">
      <c r="E295" s="157"/>
      <c r="F295" s="157"/>
    </row>
    <row r="296" spans="5:6">
      <c r="E296" s="157"/>
      <c r="F296" s="157"/>
    </row>
    <row r="297" spans="5:6">
      <c r="E297" s="157"/>
      <c r="F297" s="157"/>
    </row>
    <row r="298" spans="5:6">
      <c r="E298" s="157"/>
      <c r="F298" s="157"/>
    </row>
    <row r="299" spans="5:6">
      <c r="E299" s="157"/>
      <c r="F299" s="157"/>
    </row>
    <row r="300" spans="5:6">
      <c r="E300" s="157"/>
      <c r="F300" s="157"/>
    </row>
    <row r="301" spans="5:6">
      <c r="E301" s="157"/>
      <c r="F301" s="157"/>
    </row>
    <row r="302" spans="5:6">
      <c r="E302" s="157"/>
      <c r="F302" s="157"/>
    </row>
    <row r="303" spans="5:6">
      <c r="E303" s="157"/>
      <c r="F303" s="157"/>
    </row>
    <row r="304" spans="5:6">
      <c r="E304" s="157"/>
      <c r="F304" s="157"/>
    </row>
    <row r="305" spans="5:6">
      <c r="E305" s="157"/>
      <c r="F305" s="157"/>
    </row>
    <row r="306" spans="5:6">
      <c r="E306" s="157"/>
      <c r="F306" s="157"/>
    </row>
    <row r="307" spans="5:6">
      <c r="E307" s="157"/>
      <c r="F307" s="157"/>
    </row>
    <row r="308" spans="5:6">
      <c r="E308" s="157"/>
      <c r="F308" s="157"/>
    </row>
    <row r="309" spans="5:6">
      <c r="E309" s="157"/>
      <c r="F309" s="157"/>
    </row>
    <row r="310" spans="5:6">
      <c r="E310" s="157"/>
      <c r="F310" s="157"/>
    </row>
    <row r="311" spans="5:6">
      <c r="E311" s="157"/>
      <c r="F311" s="157"/>
    </row>
    <row r="312" spans="5:6">
      <c r="E312" s="157"/>
      <c r="F312" s="157"/>
    </row>
    <row r="313" spans="5:6">
      <c r="E313" s="157"/>
      <c r="F313" s="157"/>
    </row>
    <row r="314" spans="5:6">
      <c r="E314" s="157"/>
      <c r="F314" s="157"/>
    </row>
    <row r="315" spans="5:6">
      <c r="E315" s="157"/>
      <c r="F315" s="157"/>
    </row>
    <row r="316" spans="5:6">
      <c r="E316" s="157"/>
      <c r="F316" s="157"/>
    </row>
    <row r="317" spans="5:6">
      <c r="E317" s="157"/>
      <c r="F317" s="157"/>
    </row>
    <row r="318" spans="5:6">
      <c r="E318" s="157"/>
      <c r="F318" s="157"/>
    </row>
    <row r="319" spans="5:6">
      <c r="E319" s="157"/>
      <c r="F319" s="157"/>
    </row>
    <row r="320" spans="5:6">
      <c r="E320" s="157"/>
      <c r="F320" s="157"/>
    </row>
    <row r="321" spans="5:6">
      <c r="E321" s="157"/>
      <c r="F321" s="157"/>
    </row>
    <row r="322" spans="5:6">
      <c r="E322" s="157"/>
      <c r="F322" s="157"/>
    </row>
    <row r="323" spans="5:6">
      <c r="E323" s="157"/>
      <c r="F323" s="157"/>
    </row>
    <row r="324" spans="5:6">
      <c r="E324" s="157"/>
      <c r="F324" s="157"/>
    </row>
    <row r="325" spans="5:6">
      <c r="E325" s="157"/>
      <c r="F325" s="157"/>
    </row>
    <row r="326" spans="5:6">
      <c r="E326" s="157"/>
      <c r="F326" s="157"/>
    </row>
    <row r="327" spans="5:6">
      <c r="E327" s="157"/>
      <c r="F327" s="157"/>
    </row>
    <row r="328" spans="5:6">
      <c r="E328" s="157"/>
      <c r="F328" s="157"/>
    </row>
    <row r="329" spans="5:6">
      <c r="E329" s="157"/>
      <c r="F329" s="157"/>
    </row>
    <row r="330" spans="5:6">
      <c r="E330" s="157"/>
      <c r="F330" s="157"/>
    </row>
    <row r="331" spans="5:6">
      <c r="E331" s="157"/>
      <c r="F331" s="157"/>
    </row>
    <row r="332" spans="5:6">
      <c r="E332" s="157"/>
      <c r="F332" s="157"/>
    </row>
    <row r="333" spans="5:6">
      <c r="E333" s="157"/>
      <c r="F333" s="157"/>
    </row>
    <row r="334" spans="5:6">
      <c r="E334" s="157"/>
      <c r="F334" s="157"/>
    </row>
    <row r="335" spans="5:6">
      <c r="E335" s="157"/>
      <c r="F335" s="157"/>
    </row>
    <row r="336" spans="5:6">
      <c r="E336" s="157"/>
      <c r="F336" s="157"/>
    </row>
    <row r="337" spans="5:6">
      <c r="E337" s="157"/>
      <c r="F337" s="157"/>
    </row>
    <row r="338" spans="5:6">
      <c r="E338" s="157"/>
      <c r="F338" s="157"/>
    </row>
    <row r="339" spans="5:6">
      <c r="E339" s="157"/>
      <c r="F339" s="157"/>
    </row>
    <row r="340" spans="5:6">
      <c r="E340" s="157"/>
      <c r="F340" s="157"/>
    </row>
    <row r="341" spans="5:6">
      <c r="E341" s="157"/>
      <c r="F341" s="157"/>
    </row>
    <row r="342" spans="5:6">
      <c r="E342" s="157"/>
      <c r="F342" s="157"/>
    </row>
    <row r="343" spans="5:6">
      <c r="E343" s="157"/>
      <c r="F343" s="157"/>
    </row>
    <row r="344" spans="5:6">
      <c r="E344" s="157"/>
      <c r="F344" s="157"/>
    </row>
    <row r="345" spans="5:6">
      <c r="E345" s="157"/>
      <c r="F345" s="157"/>
    </row>
    <row r="346" spans="5:6">
      <c r="E346" s="157"/>
      <c r="F346" s="157"/>
    </row>
    <row r="347" spans="5:6">
      <c r="E347" s="157"/>
      <c r="F347" s="157"/>
    </row>
    <row r="348" spans="5:6">
      <c r="E348" s="157"/>
      <c r="F348" s="157"/>
    </row>
    <row r="349" spans="5:6">
      <c r="E349" s="157"/>
      <c r="F349" s="157"/>
    </row>
    <row r="350" spans="5:6">
      <c r="E350" s="157"/>
      <c r="F350" s="157"/>
    </row>
    <row r="351" spans="5:6">
      <c r="E351" s="157"/>
      <c r="F351" s="157"/>
    </row>
    <row r="352" spans="5:6">
      <c r="E352" s="157"/>
      <c r="F352" s="157"/>
    </row>
    <row r="353" spans="5:6">
      <c r="E353" s="157"/>
      <c r="F353" s="157"/>
    </row>
    <row r="354" spans="5:6">
      <c r="E354" s="157"/>
      <c r="F354" s="157"/>
    </row>
    <row r="355" spans="5:6">
      <c r="E355" s="157"/>
      <c r="F355" s="157"/>
    </row>
    <row r="356" spans="5:6">
      <c r="E356" s="157"/>
      <c r="F356" s="157"/>
    </row>
    <row r="357" spans="5:6">
      <c r="E357" s="157"/>
      <c r="F357" s="157"/>
    </row>
    <row r="358" spans="5:6">
      <c r="E358" s="157"/>
      <c r="F358" s="157"/>
    </row>
    <row r="359" spans="5:6">
      <c r="E359" s="157"/>
      <c r="F359" s="157"/>
    </row>
    <row r="360" spans="5:6">
      <c r="E360" s="157"/>
      <c r="F360" s="157"/>
    </row>
    <row r="361" spans="5:6">
      <c r="E361" s="157"/>
      <c r="F361" s="157"/>
    </row>
    <row r="362" spans="5:6">
      <c r="E362" s="157"/>
      <c r="F362" s="157"/>
    </row>
    <row r="363" spans="5:6">
      <c r="E363" s="157"/>
      <c r="F363" s="157"/>
    </row>
    <row r="364" spans="5:6">
      <c r="E364" s="157"/>
      <c r="F364" s="157"/>
    </row>
    <row r="365" spans="5:6">
      <c r="E365" s="157"/>
      <c r="F365" s="157"/>
    </row>
    <row r="366" spans="5:6">
      <c r="E366" s="157"/>
      <c r="F366" s="157"/>
    </row>
    <row r="367" spans="5:6">
      <c r="E367" s="157"/>
      <c r="F367" s="157"/>
    </row>
    <row r="368" spans="5:6">
      <c r="E368" s="157"/>
      <c r="F368" s="157"/>
    </row>
    <row r="369" spans="5:6">
      <c r="E369" s="157"/>
      <c r="F369" s="157"/>
    </row>
    <row r="370" spans="5:6">
      <c r="E370" s="157"/>
      <c r="F370" s="157"/>
    </row>
    <row r="371" spans="5:6">
      <c r="E371" s="157"/>
      <c r="F371" s="157"/>
    </row>
    <row r="372" spans="5:6">
      <c r="E372" s="157"/>
      <c r="F372" s="157"/>
    </row>
    <row r="373" spans="5:6">
      <c r="E373" s="157"/>
      <c r="F373" s="157"/>
    </row>
    <row r="374" spans="5:6">
      <c r="E374" s="157"/>
      <c r="F374" s="157"/>
    </row>
    <row r="375" spans="5:6">
      <c r="E375" s="157"/>
      <c r="F375" s="157"/>
    </row>
    <row r="376" spans="5:6">
      <c r="E376" s="157"/>
      <c r="F376" s="157"/>
    </row>
    <row r="377" spans="5:6">
      <c r="E377" s="157"/>
      <c r="F377" s="157"/>
    </row>
    <row r="378" spans="5:6">
      <c r="E378" s="157"/>
      <c r="F378" s="157"/>
    </row>
    <row r="379" spans="5:6">
      <c r="E379" s="157"/>
      <c r="F379" s="157"/>
    </row>
    <row r="380" spans="5:6">
      <c r="E380" s="157"/>
      <c r="F380" s="157"/>
    </row>
    <row r="381" spans="5:6">
      <c r="E381" s="157"/>
      <c r="F381" s="157"/>
    </row>
    <row r="382" spans="5:6">
      <c r="E382" s="157"/>
      <c r="F382" s="157"/>
    </row>
    <row r="383" spans="5:6">
      <c r="E383" s="157"/>
      <c r="F383" s="157"/>
    </row>
    <row r="384" spans="5:6">
      <c r="E384" s="157"/>
      <c r="F384" s="157"/>
    </row>
    <row r="385" spans="5:6">
      <c r="E385" s="157"/>
      <c r="F385" s="157"/>
    </row>
    <row r="386" spans="5:6">
      <c r="E386" s="157"/>
      <c r="F386" s="157"/>
    </row>
    <row r="387" spans="5:6">
      <c r="E387" s="157"/>
      <c r="F387" s="157"/>
    </row>
    <row r="388" spans="5:6">
      <c r="E388" s="157"/>
      <c r="F388" s="157"/>
    </row>
    <row r="389" spans="5:6">
      <c r="E389" s="157"/>
      <c r="F389" s="157"/>
    </row>
    <row r="390" spans="5:6">
      <c r="E390" s="157"/>
      <c r="F390" s="157"/>
    </row>
    <row r="391" spans="5:6">
      <c r="E391" s="157"/>
      <c r="F391" s="157"/>
    </row>
    <row r="392" spans="5:6">
      <c r="E392" s="157"/>
      <c r="F392" s="157"/>
    </row>
    <row r="393" spans="5:6">
      <c r="E393" s="157"/>
      <c r="F393" s="157"/>
    </row>
    <row r="394" spans="5:6">
      <c r="E394" s="157"/>
      <c r="F394" s="157"/>
    </row>
    <row r="395" spans="5:6">
      <c r="E395" s="157"/>
      <c r="F395" s="157"/>
    </row>
    <row r="396" spans="5:6">
      <c r="E396" s="157"/>
      <c r="F396" s="157"/>
    </row>
    <row r="397" spans="5:6">
      <c r="E397" s="157"/>
      <c r="F397" s="157"/>
    </row>
    <row r="398" spans="5:6">
      <c r="E398" s="157"/>
      <c r="F398" s="157"/>
    </row>
    <row r="399" spans="5:6">
      <c r="E399" s="157"/>
      <c r="F399" s="157"/>
    </row>
    <row r="400" spans="5:6">
      <c r="E400" s="157"/>
      <c r="F400" s="157"/>
    </row>
    <row r="401" spans="5:6">
      <c r="E401" s="157"/>
      <c r="F401" s="157"/>
    </row>
    <row r="402" spans="5:6">
      <c r="E402" s="157"/>
      <c r="F402" s="157"/>
    </row>
    <row r="403" spans="5:6">
      <c r="E403" s="157"/>
      <c r="F403" s="157"/>
    </row>
    <row r="404" spans="5:6">
      <c r="E404" s="157"/>
      <c r="F404" s="157"/>
    </row>
    <row r="405" spans="5:6">
      <c r="E405" s="157"/>
      <c r="F405" s="157"/>
    </row>
    <row r="406" spans="5:6">
      <c r="E406" s="157"/>
      <c r="F406" s="157"/>
    </row>
    <row r="407" spans="5:6">
      <c r="E407" s="157"/>
      <c r="F407" s="157"/>
    </row>
    <row r="408" spans="5:6">
      <c r="E408" s="157"/>
      <c r="F408" s="157"/>
    </row>
    <row r="409" spans="5:6">
      <c r="E409" s="157"/>
      <c r="F409" s="157"/>
    </row>
    <row r="410" spans="5:6">
      <c r="E410" s="157"/>
      <c r="F410" s="157"/>
    </row>
    <row r="411" spans="5:6">
      <c r="E411" s="157"/>
      <c r="F411" s="157"/>
    </row>
    <row r="412" spans="5:6">
      <c r="E412" s="157"/>
      <c r="F412" s="157"/>
    </row>
    <row r="413" spans="5:6">
      <c r="E413" s="157"/>
      <c r="F413" s="157"/>
    </row>
    <row r="414" spans="5:6">
      <c r="E414" s="157"/>
      <c r="F414" s="157"/>
    </row>
    <row r="415" spans="5:6">
      <c r="E415" s="157"/>
      <c r="F415" s="157"/>
    </row>
    <row r="416" spans="5:6">
      <c r="E416" s="157"/>
      <c r="F416" s="157"/>
    </row>
    <row r="417" spans="5:6">
      <c r="E417" s="157"/>
      <c r="F417" s="157"/>
    </row>
    <row r="418" spans="5:6">
      <c r="E418" s="157"/>
      <c r="F418" s="157"/>
    </row>
    <row r="419" spans="5:6">
      <c r="E419" s="157"/>
      <c r="F419" s="157"/>
    </row>
    <row r="420" spans="5:6">
      <c r="E420" s="157"/>
      <c r="F420" s="157"/>
    </row>
    <row r="421" spans="5:6">
      <c r="E421" s="157"/>
      <c r="F421" s="157"/>
    </row>
    <row r="422" spans="5:6">
      <c r="E422" s="157"/>
      <c r="F422" s="157"/>
    </row>
    <row r="423" spans="5:6">
      <c r="E423" s="157"/>
      <c r="F423" s="157"/>
    </row>
    <row r="424" spans="5:6">
      <c r="E424" s="157"/>
      <c r="F424" s="157"/>
    </row>
    <row r="425" spans="5:6">
      <c r="E425" s="157"/>
      <c r="F425" s="157"/>
    </row>
    <row r="426" spans="5:6">
      <c r="E426" s="157"/>
      <c r="F426" s="157"/>
    </row>
    <row r="427" spans="5:6">
      <c r="E427" s="157"/>
      <c r="F427" s="157"/>
    </row>
    <row r="428" spans="5:6">
      <c r="E428" s="157"/>
      <c r="F428" s="157"/>
    </row>
    <row r="429" spans="5:6">
      <c r="E429" s="157"/>
      <c r="F429" s="157"/>
    </row>
    <row r="430" spans="5:6">
      <c r="E430" s="157"/>
      <c r="F430" s="157"/>
    </row>
    <row r="431" spans="5:6">
      <c r="E431" s="157"/>
      <c r="F431" s="157"/>
    </row>
    <row r="432" spans="5:6">
      <c r="E432" s="157"/>
      <c r="F432" s="157"/>
    </row>
    <row r="433" spans="5:6">
      <c r="E433" s="157"/>
      <c r="F433" s="157"/>
    </row>
    <row r="434" spans="5:6">
      <c r="E434" s="157"/>
      <c r="F434" s="157"/>
    </row>
    <row r="435" spans="5:6">
      <c r="E435" s="157"/>
      <c r="F435" s="157"/>
    </row>
    <row r="436" spans="5:6">
      <c r="E436" s="157"/>
      <c r="F436" s="157"/>
    </row>
    <row r="437" spans="5:6">
      <c r="E437" s="157"/>
      <c r="F437" s="157"/>
    </row>
    <row r="438" spans="5:6">
      <c r="E438" s="157"/>
      <c r="F438" s="157"/>
    </row>
    <row r="439" spans="5:6">
      <c r="E439" s="157"/>
      <c r="F439" s="157"/>
    </row>
    <row r="440" spans="5:6">
      <c r="E440" s="157"/>
      <c r="F440" s="157"/>
    </row>
    <row r="441" spans="5:6">
      <c r="E441" s="157"/>
      <c r="F441" s="157"/>
    </row>
    <row r="442" spans="5:6">
      <c r="E442" s="157"/>
      <c r="F442" s="157"/>
    </row>
    <row r="443" spans="5:6">
      <c r="E443" s="157"/>
      <c r="F443" s="157"/>
    </row>
    <row r="444" spans="5:6">
      <c r="E444" s="157"/>
      <c r="F444" s="157"/>
    </row>
    <row r="445" spans="5:6">
      <c r="E445" s="157"/>
      <c r="F445" s="157"/>
    </row>
    <row r="446" spans="5:6">
      <c r="E446" s="157"/>
      <c r="F446" s="157"/>
    </row>
    <row r="447" spans="5:6">
      <c r="E447" s="157"/>
      <c r="F447" s="157"/>
    </row>
    <row r="448" spans="5:6">
      <c r="E448" s="157"/>
      <c r="F448" s="157"/>
    </row>
    <row r="449" spans="5:6">
      <c r="E449" s="157"/>
      <c r="F449" s="157"/>
    </row>
    <row r="450" spans="5:6">
      <c r="E450" s="157"/>
      <c r="F450" s="157"/>
    </row>
    <row r="451" spans="5:6">
      <c r="E451" s="157"/>
      <c r="F451" s="157"/>
    </row>
    <row r="452" spans="5:6">
      <c r="E452" s="157"/>
      <c r="F452" s="157"/>
    </row>
    <row r="453" spans="5:6">
      <c r="E453" s="157"/>
      <c r="F453" s="157"/>
    </row>
    <row r="454" spans="5:6">
      <c r="E454" s="157"/>
      <c r="F454" s="157"/>
    </row>
    <row r="455" spans="5:6">
      <c r="E455" s="157"/>
      <c r="F455" s="157"/>
    </row>
    <row r="456" spans="5:6">
      <c r="E456" s="157"/>
      <c r="F456" s="157"/>
    </row>
    <row r="457" spans="5:6">
      <c r="E457" s="157"/>
      <c r="F457" s="157"/>
    </row>
    <row r="458" spans="5:6">
      <c r="E458" s="157"/>
      <c r="F458" s="157"/>
    </row>
    <row r="459" spans="5:6">
      <c r="E459" s="157"/>
      <c r="F459" s="157"/>
    </row>
    <row r="460" spans="5:6">
      <c r="E460" s="157"/>
      <c r="F460" s="157"/>
    </row>
    <row r="461" spans="5:6">
      <c r="E461" s="157"/>
      <c r="F461" s="157"/>
    </row>
    <row r="462" spans="5:6">
      <c r="E462" s="157"/>
      <c r="F462" s="157"/>
    </row>
    <row r="463" spans="5:6">
      <c r="E463" s="157"/>
      <c r="F463" s="157"/>
    </row>
    <row r="464" spans="5:6">
      <c r="E464" s="157"/>
      <c r="F464" s="157"/>
    </row>
    <row r="465" spans="5:6">
      <c r="E465" s="157"/>
      <c r="F465" s="157"/>
    </row>
    <row r="466" spans="5:6">
      <c r="E466" s="157"/>
      <c r="F466" s="157"/>
    </row>
    <row r="467" spans="5:6">
      <c r="E467" s="157"/>
      <c r="F467" s="157"/>
    </row>
    <row r="468" spans="5:6">
      <c r="E468" s="157"/>
      <c r="F468" s="157"/>
    </row>
    <row r="469" spans="5:6">
      <c r="E469" s="157"/>
      <c r="F469" s="157"/>
    </row>
    <row r="470" spans="5:6">
      <c r="E470" s="157"/>
      <c r="F470" s="157"/>
    </row>
    <row r="471" spans="5:6">
      <c r="E471" s="157"/>
      <c r="F471" s="157"/>
    </row>
    <row r="472" spans="5:6">
      <c r="E472" s="157"/>
      <c r="F472" s="157"/>
    </row>
    <row r="473" spans="5:6">
      <c r="E473" s="157"/>
      <c r="F473" s="157"/>
    </row>
    <row r="474" spans="5:6">
      <c r="E474" s="157"/>
      <c r="F474" s="157"/>
    </row>
    <row r="475" spans="5:6">
      <c r="E475" s="157"/>
      <c r="F475" s="157"/>
    </row>
    <row r="476" spans="5:6">
      <c r="E476" s="157"/>
      <c r="F476" s="157"/>
    </row>
    <row r="477" spans="5:6">
      <c r="E477" s="157"/>
      <c r="F477" s="157"/>
    </row>
    <row r="478" spans="5:6">
      <c r="E478" s="157"/>
      <c r="F478" s="157"/>
    </row>
    <row r="479" spans="5:6">
      <c r="E479" s="157"/>
      <c r="F479" s="157"/>
    </row>
    <row r="480" spans="5:6">
      <c r="E480" s="157"/>
      <c r="F480" s="157"/>
    </row>
    <row r="481" spans="5:6">
      <c r="E481" s="157"/>
      <c r="F481" s="157"/>
    </row>
    <row r="482" spans="5:6">
      <c r="E482" s="157"/>
      <c r="F482" s="157"/>
    </row>
    <row r="483" spans="5:6">
      <c r="E483" s="157"/>
      <c r="F483" s="157"/>
    </row>
    <row r="484" spans="5:6">
      <c r="E484" s="157"/>
      <c r="F484" s="157"/>
    </row>
    <row r="485" spans="5:6">
      <c r="E485" s="157"/>
      <c r="F485" s="157"/>
    </row>
    <row r="486" spans="5:6">
      <c r="E486" s="157"/>
      <c r="F486" s="157"/>
    </row>
    <row r="487" spans="5:6">
      <c r="E487" s="157"/>
      <c r="F487" s="157"/>
    </row>
    <row r="488" spans="5:6">
      <c r="E488" s="157"/>
      <c r="F488" s="157"/>
    </row>
    <row r="489" spans="5:6">
      <c r="E489" s="157"/>
      <c r="F489" s="157"/>
    </row>
    <row r="490" spans="5:6">
      <c r="E490" s="157"/>
      <c r="F490" s="157"/>
    </row>
    <row r="491" spans="5:6">
      <c r="E491" s="157"/>
      <c r="F491" s="157"/>
    </row>
    <row r="492" spans="5:6">
      <c r="E492" s="157"/>
      <c r="F492" s="157"/>
    </row>
    <row r="493" spans="5:6">
      <c r="E493" s="157"/>
      <c r="F493" s="157"/>
    </row>
    <row r="494" spans="5:6">
      <c r="E494" s="157"/>
      <c r="F494" s="157"/>
    </row>
    <row r="495" spans="5:6">
      <c r="E495" s="157"/>
      <c r="F495" s="157"/>
    </row>
    <row r="496" spans="5:6">
      <c r="E496" s="157"/>
      <c r="F496" s="157"/>
    </row>
    <row r="497" spans="5:6">
      <c r="E497" s="157"/>
      <c r="F497" s="157"/>
    </row>
    <row r="498" spans="5:6">
      <c r="E498" s="157"/>
      <c r="F498" s="157"/>
    </row>
    <row r="499" spans="5:6">
      <c r="E499" s="157"/>
      <c r="F499" s="157"/>
    </row>
    <row r="500" spans="5:6">
      <c r="E500" s="157"/>
      <c r="F500" s="157"/>
    </row>
    <row r="501" spans="5:6">
      <c r="E501" s="157"/>
      <c r="F501" s="157"/>
    </row>
    <row r="502" spans="5:6">
      <c r="E502" s="157"/>
      <c r="F502" s="157"/>
    </row>
    <row r="503" spans="5:6">
      <c r="E503" s="157"/>
      <c r="F503" s="157"/>
    </row>
    <row r="504" spans="5:6">
      <c r="E504" s="157"/>
      <c r="F504" s="157"/>
    </row>
    <row r="505" spans="5:6">
      <c r="E505" s="157"/>
      <c r="F505" s="157"/>
    </row>
    <row r="506" spans="5:6">
      <c r="E506" s="157"/>
      <c r="F506" s="157"/>
    </row>
    <row r="507" spans="5:6">
      <c r="E507" s="157"/>
      <c r="F507" s="157"/>
    </row>
    <row r="508" spans="5:6">
      <c r="E508" s="157"/>
      <c r="F508" s="157"/>
    </row>
    <row r="509" spans="5:6">
      <c r="E509" s="157"/>
      <c r="F509" s="157"/>
    </row>
    <row r="510" spans="5:6">
      <c r="E510" s="157"/>
      <c r="F510" s="157"/>
    </row>
    <row r="511" spans="5:6">
      <c r="E511" s="157"/>
      <c r="F511" s="157"/>
    </row>
    <row r="512" spans="5:6">
      <c r="E512" s="157"/>
      <c r="F512" s="157"/>
    </row>
    <row r="513" spans="5:6">
      <c r="E513" s="157"/>
      <c r="F513" s="157"/>
    </row>
    <row r="514" spans="5:6">
      <c r="E514" s="157"/>
      <c r="F514" s="157"/>
    </row>
    <row r="515" spans="5:6">
      <c r="E515" s="157"/>
      <c r="F515" s="157"/>
    </row>
    <row r="516" spans="5:6">
      <c r="E516" s="157"/>
      <c r="F516" s="157"/>
    </row>
    <row r="517" spans="5:6">
      <c r="E517" s="157"/>
      <c r="F517" s="157"/>
    </row>
    <row r="518" spans="5:6">
      <c r="E518" s="157"/>
      <c r="F518" s="157"/>
    </row>
    <row r="519" spans="5:6">
      <c r="E519" s="157"/>
      <c r="F519" s="157"/>
    </row>
    <row r="520" spans="5:6">
      <c r="E520" s="157"/>
      <c r="F520" s="157"/>
    </row>
    <row r="521" spans="5:6">
      <c r="E521" s="157"/>
      <c r="F521" s="157"/>
    </row>
    <row r="522" spans="5:6">
      <c r="E522" s="157"/>
      <c r="F522" s="157"/>
    </row>
    <row r="523" spans="5:6">
      <c r="E523" s="157"/>
      <c r="F523" s="157"/>
    </row>
    <row r="524" spans="5:6">
      <c r="E524" s="157"/>
      <c r="F524" s="157"/>
    </row>
    <row r="525" spans="5:6">
      <c r="E525" s="157"/>
      <c r="F525" s="157"/>
    </row>
    <row r="526" spans="5:6">
      <c r="E526" s="157"/>
      <c r="F526" s="157"/>
    </row>
    <row r="527" spans="5:6">
      <c r="E527" s="157"/>
      <c r="F527" s="157"/>
    </row>
    <row r="528" spans="5:6">
      <c r="E528" s="157"/>
      <c r="F528" s="157"/>
    </row>
    <row r="529" spans="5:6">
      <c r="E529" s="157"/>
      <c r="F529" s="157"/>
    </row>
    <row r="530" spans="5:6">
      <c r="E530" s="157"/>
      <c r="F530" s="157"/>
    </row>
    <row r="531" spans="5:6">
      <c r="E531" s="157"/>
      <c r="F531" s="157"/>
    </row>
    <row r="532" spans="5:6">
      <c r="E532" s="157"/>
      <c r="F532" s="157"/>
    </row>
    <row r="533" spans="5:6">
      <c r="E533" s="157"/>
      <c r="F533" s="157"/>
    </row>
    <row r="534" spans="5:6">
      <c r="E534" s="157"/>
      <c r="F534" s="157"/>
    </row>
    <row r="535" spans="5:6">
      <c r="E535" s="157"/>
      <c r="F535" s="157"/>
    </row>
    <row r="536" spans="5:6">
      <c r="E536" s="157"/>
      <c r="F536" s="157"/>
    </row>
    <row r="537" spans="5:6">
      <c r="E537" s="157"/>
      <c r="F537" s="157"/>
    </row>
    <row r="538" spans="5:6">
      <c r="E538" s="157"/>
      <c r="F538" s="157"/>
    </row>
    <row r="539" spans="5:6">
      <c r="E539" s="157"/>
      <c r="F539" s="157"/>
    </row>
    <row r="540" spans="5:6">
      <c r="E540" s="157"/>
      <c r="F540" s="157"/>
    </row>
    <row r="541" spans="5:6">
      <c r="E541" s="157"/>
      <c r="F541" s="157"/>
    </row>
    <row r="542" spans="5:6">
      <c r="E542" s="157"/>
      <c r="F542" s="157"/>
    </row>
    <row r="543" spans="5:6">
      <c r="E543" s="157"/>
      <c r="F543" s="157"/>
    </row>
    <row r="544" spans="5:6">
      <c r="E544" s="157"/>
      <c r="F544" s="157"/>
    </row>
    <row r="545" spans="5:6">
      <c r="E545" s="157"/>
      <c r="F545" s="157"/>
    </row>
    <row r="546" spans="5:6">
      <c r="E546" s="157"/>
      <c r="F546" s="157"/>
    </row>
    <row r="547" spans="5:6">
      <c r="E547" s="157"/>
      <c r="F547" s="157"/>
    </row>
    <row r="548" spans="5:6">
      <c r="E548" s="157"/>
      <c r="F548" s="157"/>
    </row>
    <row r="549" spans="5:6">
      <c r="E549" s="157"/>
      <c r="F549" s="157"/>
    </row>
    <row r="550" spans="5:6">
      <c r="E550" s="157"/>
      <c r="F550" s="157"/>
    </row>
    <row r="551" spans="5:6">
      <c r="E551" s="157"/>
      <c r="F551" s="157"/>
    </row>
    <row r="552" spans="5:6">
      <c r="E552" s="157"/>
      <c r="F552" s="157"/>
    </row>
    <row r="553" spans="5:6">
      <c r="E553" s="157"/>
      <c r="F553" s="157"/>
    </row>
    <row r="554" spans="5:6">
      <c r="E554" s="157"/>
      <c r="F554" s="157"/>
    </row>
    <row r="555" spans="5:6">
      <c r="E555" s="157"/>
      <c r="F555" s="157"/>
    </row>
    <row r="556" spans="5:6">
      <c r="E556" s="157"/>
      <c r="F556" s="157"/>
    </row>
    <row r="557" spans="5:6">
      <c r="E557" s="157"/>
      <c r="F557" s="157"/>
    </row>
    <row r="558" spans="5:6">
      <c r="E558" s="157"/>
      <c r="F558" s="157"/>
    </row>
    <row r="559" spans="5:6">
      <c r="E559" s="157"/>
      <c r="F559" s="157"/>
    </row>
    <row r="560" spans="5:6">
      <c r="E560" s="157"/>
      <c r="F560" s="157"/>
    </row>
    <row r="561" spans="5:6">
      <c r="E561" s="157"/>
      <c r="F561" s="157"/>
    </row>
    <row r="562" spans="5:6">
      <c r="E562" s="157"/>
      <c r="F562" s="157"/>
    </row>
    <row r="563" spans="5:6">
      <c r="E563" s="157"/>
      <c r="F563" s="157"/>
    </row>
    <row r="564" spans="5:6">
      <c r="E564" s="157"/>
      <c r="F564" s="157"/>
    </row>
    <row r="565" spans="5:6">
      <c r="E565" s="157"/>
      <c r="F565" s="157"/>
    </row>
    <row r="566" spans="5:6">
      <c r="E566" s="157"/>
      <c r="F566" s="157"/>
    </row>
    <row r="567" spans="5:6">
      <c r="E567" s="157"/>
      <c r="F567" s="157"/>
    </row>
    <row r="568" spans="5:6">
      <c r="E568" s="157"/>
      <c r="F568" s="157"/>
    </row>
    <row r="569" spans="5:6">
      <c r="E569" s="157"/>
      <c r="F569" s="157"/>
    </row>
    <row r="570" spans="5:6">
      <c r="E570" s="157"/>
      <c r="F570" s="157"/>
    </row>
    <row r="571" spans="5:6">
      <c r="E571" s="157"/>
      <c r="F571" s="157"/>
    </row>
    <row r="572" spans="5:6">
      <c r="E572" s="157"/>
      <c r="F572" s="157"/>
    </row>
    <row r="573" spans="5:6">
      <c r="E573" s="157"/>
      <c r="F573" s="157"/>
    </row>
    <row r="574" spans="5:6">
      <c r="E574" s="157"/>
      <c r="F574" s="157"/>
    </row>
    <row r="575" spans="5:6">
      <c r="E575" s="157"/>
      <c r="F575" s="157"/>
    </row>
    <row r="576" spans="5:6">
      <c r="E576" s="157"/>
      <c r="F576" s="157"/>
    </row>
    <row r="577" spans="5:6">
      <c r="E577" s="157"/>
      <c r="F577" s="157"/>
    </row>
    <row r="578" spans="5:6">
      <c r="E578" s="157"/>
      <c r="F578" s="157"/>
    </row>
    <row r="579" spans="5:6">
      <c r="E579" s="157"/>
      <c r="F579" s="157"/>
    </row>
    <row r="580" spans="5:6">
      <c r="E580" s="157"/>
      <c r="F580" s="157"/>
    </row>
    <row r="581" spans="5:6">
      <c r="E581" s="157"/>
      <c r="F581" s="157"/>
    </row>
    <row r="582" spans="5:6">
      <c r="E582" s="157"/>
      <c r="F582" s="157"/>
    </row>
    <row r="583" spans="5:6">
      <c r="E583" s="157"/>
      <c r="F583" s="157"/>
    </row>
    <row r="584" spans="5:6">
      <c r="E584" s="157"/>
      <c r="F584" s="157"/>
    </row>
    <row r="585" spans="5:6">
      <c r="E585" s="157"/>
      <c r="F585" s="157"/>
    </row>
    <row r="586" spans="5:6">
      <c r="E586" s="157"/>
      <c r="F586" s="157"/>
    </row>
    <row r="587" spans="5:6">
      <c r="E587" s="157"/>
      <c r="F587" s="157"/>
    </row>
    <row r="588" spans="5:6">
      <c r="E588" s="157"/>
      <c r="F588" s="157"/>
    </row>
    <row r="589" spans="5:6">
      <c r="E589" s="157"/>
      <c r="F589" s="157"/>
    </row>
    <row r="590" spans="5:6">
      <c r="E590" s="157"/>
      <c r="F590" s="157"/>
    </row>
    <row r="591" spans="5:6">
      <c r="E591" s="157"/>
      <c r="F591" s="157"/>
    </row>
    <row r="592" spans="5:6">
      <c r="E592" s="157"/>
      <c r="F592" s="157"/>
    </row>
    <row r="593" spans="5:6">
      <c r="E593" s="157"/>
      <c r="F593" s="157"/>
    </row>
    <row r="594" spans="5:6">
      <c r="E594" s="157"/>
      <c r="F594" s="157"/>
    </row>
    <row r="595" spans="5:6">
      <c r="E595" s="157"/>
      <c r="F595" s="157"/>
    </row>
    <row r="596" spans="5:6">
      <c r="E596" s="157"/>
      <c r="F596" s="157"/>
    </row>
    <row r="597" spans="5:6">
      <c r="E597" s="157"/>
      <c r="F597" s="157"/>
    </row>
    <row r="598" spans="5:6">
      <c r="E598" s="157"/>
      <c r="F598" s="157"/>
    </row>
    <row r="599" spans="5:6">
      <c r="E599" s="157"/>
      <c r="F599" s="157"/>
    </row>
    <row r="600" spans="5:6">
      <c r="E600" s="157"/>
      <c r="F600" s="157"/>
    </row>
    <row r="601" spans="5:6">
      <c r="E601" s="157"/>
      <c r="F601" s="157"/>
    </row>
    <row r="602" spans="5:6">
      <c r="E602" s="157"/>
      <c r="F602" s="157"/>
    </row>
    <row r="603" spans="5:6">
      <c r="E603" s="157"/>
      <c r="F603" s="157"/>
    </row>
    <row r="604" spans="5:6">
      <c r="E604" s="157"/>
      <c r="F604" s="157"/>
    </row>
    <row r="605" spans="5:6">
      <c r="E605" s="157"/>
      <c r="F605" s="157"/>
    </row>
    <row r="606" spans="5:6">
      <c r="E606" s="157"/>
      <c r="F606" s="157"/>
    </row>
    <row r="607" spans="5:6">
      <c r="E607" s="157"/>
      <c r="F607" s="157"/>
    </row>
    <row r="608" spans="5:6">
      <c r="E608" s="157"/>
      <c r="F608" s="157"/>
    </row>
    <row r="609" spans="5:6">
      <c r="E609" s="157"/>
      <c r="F609" s="157"/>
    </row>
    <row r="610" spans="5:6">
      <c r="E610" s="157"/>
      <c r="F610" s="157"/>
    </row>
    <row r="611" spans="5:6">
      <c r="E611" s="157"/>
      <c r="F611" s="157"/>
    </row>
    <row r="612" spans="5:6">
      <c r="E612" s="157"/>
      <c r="F612" s="157"/>
    </row>
    <row r="613" spans="5:6">
      <c r="E613" s="157"/>
      <c r="F613" s="157"/>
    </row>
    <row r="614" spans="5:6">
      <c r="E614" s="157"/>
      <c r="F614" s="157"/>
    </row>
    <row r="615" spans="5:6">
      <c r="E615" s="157"/>
      <c r="F615" s="157"/>
    </row>
    <row r="616" spans="5:6">
      <c r="E616" s="157"/>
      <c r="F616" s="157"/>
    </row>
    <row r="617" spans="5:6">
      <c r="E617" s="157"/>
      <c r="F617" s="157"/>
    </row>
    <row r="618" spans="5:6">
      <c r="E618" s="157"/>
      <c r="F618" s="157"/>
    </row>
    <row r="619" spans="5:6">
      <c r="E619" s="157"/>
      <c r="F619" s="157"/>
    </row>
    <row r="620" spans="5:6">
      <c r="E620" s="157"/>
      <c r="F620" s="157"/>
    </row>
    <row r="621" spans="5:6">
      <c r="E621" s="157"/>
      <c r="F621" s="157"/>
    </row>
    <row r="622" spans="5:6">
      <c r="E622" s="157"/>
      <c r="F622" s="157"/>
    </row>
    <row r="623" spans="5:6">
      <c r="E623" s="157"/>
      <c r="F623" s="157"/>
    </row>
    <row r="624" spans="5:6">
      <c r="E624" s="157"/>
      <c r="F624" s="157"/>
    </row>
    <row r="625" spans="5:6">
      <c r="E625" s="157"/>
      <c r="F625" s="157"/>
    </row>
    <row r="626" spans="5:6">
      <c r="E626" s="157"/>
      <c r="F626" s="157"/>
    </row>
    <row r="627" spans="5:6">
      <c r="E627" s="157"/>
      <c r="F627" s="157"/>
    </row>
    <row r="628" spans="5:6">
      <c r="E628" s="157"/>
      <c r="F628" s="157"/>
    </row>
    <row r="629" spans="5:6">
      <c r="E629" s="157"/>
      <c r="F629" s="157"/>
    </row>
    <row r="630" spans="5:6">
      <c r="E630" s="157"/>
      <c r="F630" s="157"/>
    </row>
    <row r="631" spans="5:6">
      <c r="E631" s="157"/>
      <c r="F631" s="157"/>
    </row>
    <row r="632" spans="5:6">
      <c r="E632" s="157"/>
      <c r="F632" s="157"/>
    </row>
    <row r="633" spans="5:6">
      <c r="E633" s="157"/>
      <c r="F633" s="157"/>
    </row>
    <row r="634" spans="5:6">
      <c r="E634" s="157"/>
      <c r="F634" s="157"/>
    </row>
    <row r="635" spans="5:6">
      <c r="E635" s="157"/>
      <c r="F635" s="157"/>
    </row>
    <row r="636" spans="5:6">
      <c r="E636" s="157"/>
      <c r="F636" s="157"/>
    </row>
    <row r="637" spans="5:6">
      <c r="E637" s="157"/>
      <c r="F637" s="157"/>
    </row>
    <row r="638" spans="5:6">
      <c r="E638" s="157"/>
      <c r="F638" s="157"/>
    </row>
    <row r="639" spans="5:6">
      <c r="E639" s="157"/>
      <c r="F639" s="157"/>
    </row>
    <row r="640" spans="5:6">
      <c r="E640" s="157"/>
      <c r="F640" s="157"/>
    </row>
    <row r="641" spans="5:6">
      <c r="E641" s="157"/>
      <c r="F641" s="157"/>
    </row>
    <row r="642" spans="5:6">
      <c r="E642" s="157"/>
      <c r="F642" s="157"/>
    </row>
    <row r="643" spans="5:6">
      <c r="E643" s="157"/>
      <c r="F643" s="157"/>
    </row>
    <row r="644" spans="5:6">
      <c r="E644" s="157"/>
      <c r="F644" s="157"/>
    </row>
    <row r="645" spans="5:6">
      <c r="E645" s="157"/>
      <c r="F645" s="157"/>
    </row>
    <row r="646" spans="5:6">
      <c r="E646" s="157"/>
      <c r="F646" s="157"/>
    </row>
    <row r="647" spans="5:6">
      <c r="E647" s="157"/>
      <c r="F647" s="157"/>
    </row>
    <row r="648" spans="5:6">
      <c r="E648" s="157"/>
      <c r="F648" s="157"/>
    </row>
    <row r="649" spans="5:6">
      <c r="E649" s="157"/>
      <c r="F649" s="157"/>
    </row>
    <row r="650" spans="5:6">
      <c r="E650" s="157"/>
      <c r="F650" s="157"/>
    </row>
    <row r="651" spans="5:6">
      <c r="E651" s="157"/>
      <c r="F651" s="157"/>
    </row>
    <row r="652" spans="5:6">
      <c r="E652" s="157"/>
      <c r="F652" s="157"/>
    </row>
    <row r="653" spans="5:6">
      <c r="E653" s="157"/>
      <c r="F653" s="157"/>
    </row>
    <row r="654" spans="5:6">
      <c r="E654" s="157"/>
      <c r="F654" s="157"/>
    </row>
    <row r="655" spans="5:6">
      <c r="E655" s="157"/>
      <c r="F655" s="157"/>
    </row>
    <row r="656" spans="5:6">
      <c r="E656" s="157"/>
      <c r="F656" s="157"/>
    </row>
    <row r="657" spans="5:6">
      <c r="E657" s="157"/>
      <c r="F657" s="157"/>
    </row>
    <row r="658" spans="5:6">
      <c r="E658" s="157"/>
      <c r="F658" s="157"/>
    </row>
    <row r="659" spans="5:6">
      <c r="E659" s="157"/>
      <c r="F659" s="157"/>
    </row>
    <row r="660" spans="5:6">
      <c r="E660" s="157"/>
      <c r="F660" s="157"/>
    </row>
    <row r="661" spans="5:6">
      <c r="E661" s="157"/>
      <c r="F661" s="157"/>
    </row>
    <row r="662" spans="5:6">
      <c r="E662" s="157"/>
      <c r="F662" s="157"/>
    </row>
    <row r="663" spans="5:6">
      <c r="E663" s="157"/>
      <c r="F663" s="157"/>
    </row>
    <row r="664" spans="5:6">
      <c r="E664" s="157"/>
      <c r="F664" s="157"/>
    </row>
    <row r="665" spans="5:6">
      <c r="E665" s="157"/>
      <c r="F665" s="157"/>
    </row>
    <row r="666" spans="5:6">
      <c r="E666" s="157"/>
      <c r="F666" s="157"/>
    </row>
    <row r="667" spans="5:6">
      <c r="E667" s="157"/>
      <c r="F667" s="157"/>
    </row>
    <row r="668" spans="5:6">
      <c r="E668" s="157"/>
      <c r="F668" s="157"/>
    </row>
    <row r="669" spans="5:6">
      <c r="E669" s="157"/>
      <c r="F669" s="157"/>
    </row>
    <row r="670" spans="5:6">
      <c r="E670" s="157"/>
      <c r="F670" s="157"/>
    </row>
    <row r="671" spans="5:6">
      <c r="E671" s="157"/>
      <c r="F671" s="157"/>
    </row>
    <row r="672" spans="5:6">
      <c r="E672" s="157"/>
      <c r="F672" s="157"/>
    </row>
    <row r="673" spans="5:6">
      <c r="E673" s="157"/>
      <c r="F673" s="157"/>
    </row>
    <row r="674" spans="5:6">
      <c r="E674" s="157"/>
      <c r="F674" s="157"/>
    </row>
    <row r="675" spans="5:6">
      <c r="E675" s="157"/>
      <c r="F675" s="157"/>
    </row>
    <row r="676" spans="5:6">
      <c r="E676" s="157"/>
      <c r="F676" s="157"/>
    </row>
    <row r="677" spans="5:6">
      <c r="E677" s="157"/>
      <c r="F677" s="157"/>
    </row>
    <row r="678" spans="5:6">
      <c r="E678" s="157"/>
      <c r="F678" s="157"/>
    </row>
    <row r="679" spans="5:6">
      <c r="E679" s="157"/>
      <c r="F679" s="157"/>
    </row>
    <row r="680" spans="5:6">
      <c r="E680" s="157"/>
      <c r="F680" s="157"/>
    </row>
    <row r="681" spans="5:6">
      <c r="E681" s="157"/>
      <c r="F681" s="157"/>
    </row>
    <row r="682" spans="5:6">
      <c r="E682" s="157"/>
      <c r="F682" s="157"/>
    </row>
    <row r="683" spans="5:6">
      <c r="E683" s="157"/>
      <c r="F683" s="157"/>
    </row>
    <row r="684" spans="5:6">
      <c r="E684" s="157"/>
      <c r="F684" s="157"/>
    </row>
    <row r="685" spans="5:6">
      <c r="E685" s="157"/>
      <c r="F685" s="157"/>
    </row>
    <row r="686" spans="5:6">
      <c r="E686" s="157"/>
      <c r="F686" s="157"/>
    </row>
    <row r="687" spans="5:6">
      <c r="E687" s="157"/>
      <c r="F687" s="157"/>
    </row>
    <row r="688" spans="5:6">
      <c r="E688" s="157"/>
      <c r="F688" s="157"/>
    </row>
    <row r="689" spans="5:6">
      <c r="E689" s="157"/>
      <c r="F689" s="157"/>
    </row>
    <row r="690" spans="5:6">
      <c r="E690" s="157"/>
      <c r="F690" s="157"/>
    </row>
    <row r="691" spans="5:6">
      <c r="E691" s="157"/>
      <c r="F691" s="157"/>
    </row>
    <row r="692" spans="5:6">
      <c r="E692" s="157"/>
      <c r="F692" s="157"/>
    </row>
    <row r="693" spans="5:6">
      <c r="E693" s="157"/>
      <c r="F693" s="157"/>
    </row>
    <row r="694" spans="5:6">
      <c r="E694" s="157"/>
      <c r="F694" s="157"/>
    </row>
    <row r="695" spans="5:6">
      <c r="E695" s="157"/>
      <c r="F695" s="157"/>
    </row>
    <row r="696" spans="5:6">
      <c r="E696" s="157"/>
      <c r="F696" s="157"/>
    </row>
    <row r="697" spans="5:6">
      <c r="E697" s="157"/>
      <c r="F697" s="157"/>
    </row>
    <row r="698" spans="5:6">
      <c r="E698" s="157"/>
      <c r="F698" s="157"/>
    </row>
    <row r="699" spans="5:6">
      <c r="E699" s="157"/>
      <c r="F699" s="157"/>
    </row>
    <row r="700" spans="5:6">
      <c r="E700" s="157"/>
      <c r="F700" s="157"/>
    </row>
    <row r="701" spans="5:6">
      <c r="E701" s="157"/>
      <c r="F701" s="157"/>
    </row>
    <row r="702" spans="5:6">
      <c r="E702" s="157"/>
      <c r="F702" s="157"/>
    </row>
    <row r="703" spans="5:6">
      <c r="E703" s="157"/>
      <c r="F703" s="157"/>
    </row>
    <row r="704" spans="5:6">
      <c r="E704" s="157"/>
      <c r="F704" s="157"/>
    </row>
    <row r="705" spans="5:6">
      <c r="E705" s="157"/>
      <c r="F705" s="157"/>
    </row>
    <row r="706" spans="5:6">
      <c r="E706" s="157"/>
      <c r="F706" s="157"/>
    </row>
    <row r="707" spans="5:6">
      <c r="E707" s="157"/>
      <c r="F707" s="157"/>
    </row>
    <row r="708" spans="5:6">
      <c r="E708" s="157"/>
      <c r="F708" s="157"/>
    </row>
    <row r="709" spans="5:6">
      <c r="E709" s="157"/>
      <c r="F709" s="157"/>
    </row>
    <row r="710" spans="5:6">
      <c r="E710" s="157"/>
      <c r="F710" s="157"/>
    </row>
    <row r="711" spans="5:6">
      <c r="E711" s="157"/>
      <c r="F711" s="157"/>
    </row>
    <row r="712" spans="5:6">
      <c r="E712" s="157"/>
      <c r="F712" s="157"/>
    </row>
    <row r="713" spans="5:6">
      <c r="E713" s="157"/>
      <c r="F713" s="157"/>
    </row>
    <row r="714" spans="5:6">
      <c r="E714" s="157"/>
      <c r="F714" s="157"/>
    </row>
    <row r="715" spans="5:6">
      <c r="E715" s="157"/>
      <c r="F715" s="157"/>
    </row>
    <row r="716" spans="5:6">
      <c r="E716" s="157"/>
      <c r="F716" s="157"/>
    </row>
    <row r="717" spans="5:6">
      <c r="E717" s="157"/>
      <c r="F717" s="157"/>
    </row>
    <row r="718" spans="5:6">
      <c r="E718" s="157"/>
      <c r="F718" s="157"/>
    </row>
    <row r="719" spans="5:6">
      <c r="E719" s="157"/>
      <c r="F719" s="157"/>
    </row>
    <row r="720" spans="5:6">
      <c r="E720" s="157"/>
      <c r="F720" s="157"/>
    </row>
    <row r="721" spans="5:6">
      <c r="E721" s="157"/>
      <c r="F721" s="157"/>
    </row>
    <row r="722" spans="5:6">
      <c r="E722" s="157"/>
      <c r="F722" s="157"/>
    </row>
    <row r="723" spans="5:6">
      <c r="E723" s="157"/>
      <c r="F723" s="157"/>
    </row>
    <row r="724" spans="5:6">
      <c r="E724" s="157"/>
      <c r="F724" s="157"/>
    </row>
    <row r="725" spans="5:6">
      <c r="E725" s="157"/>
      <c r="F725" s="157"/>
    </row>
    <row r="726" spans="5:6">
      <c r="E726" s="157"/>
      <c r="F726" s="157"/>
    </row>
    <row r="727" spans="5:6">
      <c r="E727" s="157"/>
      <c r="F727" s="157"/>
    </row>
    <row r="728" spans="5:6">
      <c r="E728" s="157"/>
      <c r="F728" s="157"/>
    </row>
    <row r="729" spans="5:6">
      <c r="E729" s="157"/>
      <c r="F729" s="157"/>
    </row>
    <row r="730" spans="5:6">
      <c r="E730" s="157"/>
      <c r="F730" s="157"/>
    </row>
    <row r="731" spans="5:6">
      <c r="E731" s="157"/>
      <c r="F731" s="157"/>
    </row>
    <row r="732" spans="5:6">
      <c r="E732" s="157"/>
      <c r="F732" s="157"/>
    </row>
    <row r="733" spans="5:6">
      <c r="E733" s="157"/>
      <c r="F733" s="157"/>
    </row>
    <row r="734" spans="5:6">
      <c r="E734" s="157"/>
      <c r="F734" s="157"/>
    </row>
    <row r="735" spans="5:6">
      <c r="E735" s="157"/>
      <c r="F735" s="157"/>
    </row>
    <row r="736" spans="5:6">
      <c r="E736" s="157"/>
      <c r="F736" s="157"/>
    </row>
    <row r="737" spans="5:6">
      <c r="E737" s="157"/>
      <c r="F737" s="157"/>
    </row>
    <row r="738" spans="5:6">
      <c r="E738" s="157"/>
      <c r="F738" s="157"/>
    </row>
    <row r="739" spans="5:6">
      <c r="E739" s="157"/>
      <c r="F739" s="157"/>
    </row>
    <row r="740" spans="5:6">
      <c r="E740" s="157"/>
      <c r="F740" s="157"/>
    </row>
    <row r="741" spans="5:6">
      <c r="E741" s="157"/>
      <c r="F741" s="157"/>
    </row>
    <row r="742" spans="5:6">
      <c r="E742" s="157"/>
      <c r="F742" s="157"/>
    </row>
    <row r="743" spans="5:6">
      <c r="E743" s="157"/>
      <c r="F743" s="157"/>
    </row>
    <row r="744" spans="5:6">
      <c r="E744" s="157"/>
      <c r="F744" s="157"/>
    </row>
    <row r="745" spans="5:6">
      <c r="E745" s="157"/>
      <c r="F745" s="157"/>
    </row>
    <row r="746" spans="5:6">
      <c r="E746" s="157"/>
      <c r="F746" s="157"/>
    </row>
    <row r="747" spans="5:6">
      <c r="E747" s="157"/>
      <c r="F747" s="157"/>
    </row>
    <row r="748" spans="5:6">
      <c r="E748" s="157"/>
      <c r="F748" s="157"/>
    </row>
    <row r="749" spans="5:6">
      <c r="E749" s="157"/>
      <c r="F749" s="157"/>
    </row>
    <row r="750" spans="5:6">
      <c r="E750" s="157"/>
      <c r="F750" s="157"/>
    </row>
    <row r="751" spans="5:6">
      <c r="E751" s="157"/>
      <c r="F751" s="157"/>
    </row>
    <row r="752" spans="5:6">
      <c r="E752" s="157"/>
      <c r="F752" s="157"/>
    </row>
    <row r="753" spans="5:6">
      <c r="E753" s="157"/>
      <c r="F753" s="157"/>
    </row>
    <row r="754" spans="5:6">
      <c r="E754" s="157"/>
      <c r="F754" s="157"/>
    </row>
    <row r="755" spans="5:6">
      <c r="E755" s="157"/>
      <c r="F755" s="157"/>
    </row>
    <row r="756" spans="5:6">
      <c r="E756" s="157"/>
      <c r="F756" s="157"/>
    </row>
    <row r="757" spans="5:6">
      <c r="E757" s="157"/>
      <c r="F757" s="157"/>
    </row>
    <row r="758" spans="5:6">
      <c r="E758" s="157"/>
      <c r="F758" s="157"/>
    </row>
    <row r="759" spans="5:6">
      <c r="E759" s="157"/>
      <c r="F759" s="157"/>
    </row>
    <row r="760" spans="5:6">
      <c r="E760" s="157"/>
      <c r="F760" s="157"/>
    </row>
    <row r="761" spans="5:6">
      <c r="E761" s="157"/>
      <c r="F761" s="157"/>
    </row>
    <row r="762" spans="5:6">
      <c r="E762" s="157"/>
      <c r="F762" s="157"/>
    </row>
    <row r="763" spans="5:6">
      <c r="E763" s="157"/>
      <c r="F763" s="157"/>
    </row>
    <row r="764" spans="5:6">
      <c r="E764" s="157"/>
      <c r="F764" s="157"/>
    </row>
    <row r="765" spans="5:6">
      <c r="E765" s="157"/>
      <c r="F765" s="157"/>
    </row>
    <row r="766" spans="5:6">
      <c r="E766" s="157"/>
      <c r="F766" s="157"/>
    </row>
    <row r="767" spans="5:6">
      <c r="E767" s="157"/>
      <c r="F767" s="157"/>
    </row>
    <row r="768" spans="5:6">
      <c r="E768" s="157"/>
      <c r="F768" s="157"/>
    </row>
    <row r="769" spans="5:6">
      <c r="E769" s="157"/>
      <c r="F769" s="157"/>
    </row>
    <row r="770" spans="5:6">
      <c r="E770" s="157"/>
      <c r="F770" s="157"/>
    </row>
    <row r="771" spans="5:6">
      <c r="E771" s="157"/>
      <c r="F771" s="157"/>
    </row>
    <row r="772" spans="5:6">
      <c r="E772" s="157"/>
      <c r="F772" s="157"/>
    </row>
    <row r="773" spans="5:6">
      <c r="E773" s="157"/>
      <c r="F773" s="157"/>
    </row>
    <row r="774" spans="5:6">
      <c r="E774" s="157"/>
      <c r="F774" s="157"/>
    </row>
    <row r="775" spans="5:6">
      <c r="E775" s="157"/>
      <c r="F775" s="157"/>
    </row>
    <row r="776" spans="5:6">
      <c r="E776" s="157"/>
      <c r="F776" s="157"/>
    </row>
    <row r="777" spans="5:6">
      <c r="E777" s="157"/>
      <c r="F777" s="157"/>
    </row>
    <row r="778" spans="5:6">
      <c r="E778" s="157"/>
      <c r="F778" s="157"/>
    </row>
    <row r="779" spans="5:6">
      <c r="E779" s="157"/>
      <c r="F779" s="157"/>
    </row>
    <row r="780" spans="5:6">
      <c r="E780" s="157"/>
      <c r="F780" s="157"/>
    </row>
    <row r="781" spans="5:6">
      <c r="E781" s="157"/>
      <c r="F781" s="157"/>
    </row>
    <row r="782" spans="5:6">
      <c r="E782" s="157"/>
      <c r="F782" s="157"/>
    </row>
    <row r="783" spans="5:6">
      <c r="E783" s="157"/>
      <c r="F783" s="157"/>
    </row>
    <row r="784" spans="5:6">
      <c r="E784" s="157"/>
      <c r="F784" s="157"/>
    </row>
    <row r="785" spans="5:6">
      <c r="E785" s="157"/>
      <c r="F785" s="157"/>
    </row>
    <row r="786" spans="5:6">
      <c r="E786" s="157"/>
      <c r="F786" s="157"/>
    </row>
    <row r="787" spans="5:6">
      <c r="E787" s="157"/>
      <c r="F787" s="157"/>
    </row>
    <row r="788" spans="5:6">
      <c r="E788" s="157"/>
      <c r="F788" s="157"/>
    </row>
    <row r="789" spans="5:6">
      <c r="E789" s="157"/>
      <c r="F789" s="157"/>
    </row>
    <row r="790" spans="5:6">
      <c r="E790" s="157"/>
      <c r="F790" s="157"/>
    </row>
    <row r="791" spans="5:6">
      <c r="E791" s="157"/>
      <c r="F791" s="157"/>
    </row>
    <row r="792" spans="5:6">
      <c r="E792" s="157"/>
      <c r="F792" s="157"/>
    </row>
    <row r="793" spans="5:6">
      <c r="E793" s="157"/>
      <c r="F793" s="157"/>
    </row>
    <row r="794" spans="5:6">
      <c r="E794" s="157"/>
      <c r="F794" s="157"/>
    </row>
    <row r="795" spans="5:6">
      <c r="E795" s="157"/>
      <c r="F795" s="157"/>
    </row>
    <row r="796" spans="5:6">
      <c r="E796" s="157"/>
      <c r="F796" s="157"/>
    </row>
    <row r="797" spans="5:6">
      <c r="E797" s="157"/>
      <c r="F797" s="157"/>
    </row>
    <row r="798" spans="5:6">
      <c r="E798" s="157"/>
      <c r="F798" s="157"/>
    </row>
    <row r="799" spans="5:6">
      <c r="E799" s="157"/>
      <c r="F799" s="157"/>
    </row>
    <row r="800" spans="5:6">
      <c r="E800" s="157"/>
      <c r="F800" s="157"/>
    </row>
    <row r="801" spans="5:6">
      <c r="E801" s="157"/>
      <c r="F801" s="157"/>
    </row>
    <row r="802" spans="5:6">
      <c r="E802" s="157"/>
      <c r="F802" s="157"/>
    </row>
    <row r="803" spans="5:6">
      <c r="E803" s="157"/>
      <c r="F803" s="157"/>
    </row>
    <row r="804" spans="5:6">
      <c r="E804" s="157"/>
      <c r="F804" s="157"/>
    </row>
    <row r="805" spans="5:6">
      <c r="E805" s="157"/>
      <c r="F805" s="157"/>
    </row>
    <row r="806" spans="5:6">
      <c r="E806" s="157"/>
      <c r="F806" s="157"/>
    </row>
    <row r="807" spans="5:6">
      <c r="E807" s="157"/>
      <c r="F807" s="157"/>
    </row>
    <row r="808" spans="5:6">
      <c r="E808" s="157"/>
      <c r="F808" s="157"/>
    </row>
    <row r="809" spans="5:6">
      <c r="E809" s="157"/>
      <c r="F809" s="157"/>
    </row>
    <row r="810" spans="5:6">
      <c r="E810" s="157"/>
      <c r="F810" s="157"/>
    </row>
    <row r="811" spans="5:6">
      <c r="E811" s="157"/>
      <c r="F811" s="157"/>
    </row>
    <row r="812" spans="5:6">
      <c r="E812" s="157"/>
      <c r="F812" s="157"/>
    </row>
    <row r="813" spans="5:6">
      <c r="E813" s="157"/>
      <c r="F813" s="157"/>
    </row>
    <row r="814" spans="5:6">
      <c r="E814" s="157"/>
      <c r="F814" s="157"/>
    </row>
    <row r="815" spans="5:6">
      <c r="E815" s="157"/>
      <c r="F815" s="157"/>
    </row>
    <row r="816" spans="5:6">
      <c r="E816" s="157"/>
      <c r="F816" s="157"/>
    </row>
    <row r="817" spans="5:6">
      <c r="E817" s="157"/>
      <c r="F817" s="157"/>
    </row>
    <row r="818" spans="5:6">
      <c r="E818" s="157"/>
      <c r="F818" s="157"/>
    </row>
    <row r="819" spans="5:6">
      <c r="E819" s="157"/>
      <c r="F819" s="157"/>
    </row>
    <row r="820" spans="5:6">
      <c r="E820" s="157"/>
      <c r="F820" s="157"/>
    </row>
    <row r="821" spans="5:6">
      <c r="E821" s="157"/>
      <c r="F821" s="157"/>
    </row>
    <row r="822" spans="5:6">
      <c r="E822" s="157"/>
      <c r="F822" s="157"/>
    </row>
    <row r="823" spans="5:6">
      <c r="E823" s="157"/>
      <c r="F823" s="157"/>
    </row>
    <row r="824" spans="5:6">
      <c r="E824" s="157"/>
      <c r="F824" s="157"/>
    </row>
    <row r="825" spans="5:6">
      <c r="E825" s="157"/>
      <c r="F825" s="157"/>
    </row>
    <row r="826" spans="5:6">
      <c r="E826" s="157"/>
      <c r="F826" s="157"/>
    </row>
    <row r="827" spans="5:6">
      <c r="E827" s="157"/>
      <c r="F827" s="157"/>
    </row>
    <row r="828" spans="5:6">
      <c r="E828" s="157"/>
      <c r="F828" s="157"/>
    </row>
    <row r="829" spans="5:6">
      <c r="E829" s="157"/>
      <c r="F829" s="157"/>
    </row>
    <row r="830" spans="5:6">
      <c r="E830" s="157"/>
      <c r="F830" s="157"/>
    </row>
    <row r="831" spans="5:6">
      <c r="E831" s="157"/>
      <c r="F831" s="157"/>
    </row>
    <row r="832" spans="5:6">
      <c r="E832" s="157"/>
      <c r="F832" s="157"/>
    </row>
    <row r="833" spans="5:6">
      <c r="E833" s="157"/>
      <c r="F833" s="157"/>
    </row>
    <row r="834" spans="5:6">
      <c r="E834" s="157"/>
      <c r="F834" s="157"/>
    </row>
    <row r="835" spans="5:6">
      <c r="E835" s="157"/>
      <c r="F835" s="157"/>
    </row>
    <row r="836" spans="5:6">
      <c r="E836" s="157"/>
      <c r="F836" s="157"/>
    </row>
    <row r="837" spans="5:6">
      <c r="E837" s="157"/>
      <c r="F837" s="157"/>
    </row>
    <row r="838" spans="5:6">
      <c r="E838" s="157"/>
      <c r="F838" s="157"/>
    </row>
    <row r="839" spans="5:6">
      <c r="E839" s="157"/>
      <c r="F839" s="157"/>
    </row>
    <row r="840" spans="5:6">
      <c r="E840" s="157"/>
      <c r="F840" s="157"/>
    </row>
    <row r="841" spans="5:6">
      <c r="E841" s="157"/>
      <c r="F841" s="157"/>
    </row>
    <row r="842" spans="5:6">
      <c r="E842" s="157"/>
      <c r="F842" s="157"/>
    </row>
    <row r="843" spans="5:6">
      <c r="E843" s="157"/>
      <c r="F843" s="157"/>
    </row>
    <row r="844" spans="5:6">
      <c r="E844" s="157"/>
      <c r="F844" s="157"/>
    </row>
    <row r="845" spans="5:6">
      <c r="E845" s="157"/>
      <c r="F845" s="157"/>
    </row>
    <row r="846" spans="5:6">
      <c r="E846" s="157"/>
      <c r="F846" s="157"/>
    </row>
    <row r="847" spans="5:6">
      <c r="E847" s="157"/>
      <c r="F847" s="157"/>
    </row>
    <row r="848" spans="5:6">
      <c r="E848" s="157"/>
      <c r="F848" s="157"/>
    </row>
    <row r="849" spans="5:6">
      <c r="E849" s="157"/>
      <c r="F849" s="157"/>
    </row>
    <row r="850" spans="5:6">
      <c r="E850" s="157"/>
      <c r="F850" s="157"/>
    </row>
    <row r="851" spans="5:6">
      <c r="E851" s="157"/>
      <c r="F851" s="157"/>
    </row>
    <row r="852" spans="5:6">
      <c r="E852" s="157"/>
      <c r="F852" s="157"/>
    </row>
    <row r="853" spans="5:6">
      <c r="E853" s="157"/>
      <c r="F853" s="157"/>
    </row>
    <row r="854" spans="5:6">
      <c r="E854" s="157"/>
      <c r="F854" s="157"/>
    </row>
    <row r="855" spans="5:6">
      <c r="E855" s="157"/>
      <c r="F855" s="157"/>
    </row>
    <row r="856" spans="5:6">
      <c r="E856" s="157"/>
      <c r="F856" s="157"/>
    </row>
    <row r="857" spans="5:6">
      <c r="E857" s="157"/>
      <c r="F857" s="157"/>
    </row>
    <row r="858" spans="5:6">
      <c r="E858" s="157"/>
      <c r="F858" s="157"/>
    </row>
    <row r="859" spans="5:6">
      <c r="E859" s="157"/>
      <c r="F859" s="157"/>
    </row>
    <row r="860" spans="5:6">
      <c r="E860" s="157"/>
      <c r="F860" s="157"/>
    </row>
    <row r="861" spans="5:6">
      <c r="E861" s="157"/>
      <c r="F861" s="157"/>
    </row>
    <row r="862" spans="5:6">
      <c r="E862" s="157"/>
      <c r="F862" s="157"/>
    </row>
    <row r="863" spans="5:6">
      <c r="E863" s="157"/>
      <c r="F863" s="157"/>
    </row>
    <row r="864" spans="5:6">
      <c r="E864" s="157"/>
      <c r="F864" s="157"/>
    </row>
    <row r="865" spans="5:6">
      <c r="E865" s="157"/>
      <c r="F865" s="157"/>
    </row>
    <row r="866" spans="5:6">
      <c r="E866" s="157"/>
      <c r="F866" s="157"/>
    </row>
    <row r="867" spans="5:6">
      <c r="E867" s="157"/>
      <c r="F867" s="157"/>
    </row>
    <row r="868" spans="5:6">
      <c r="E868" s="157"/>
      <c r="F868" s="157"/>
    </row>
    <row r="869" spans="5:6">
      <c r="E869" s="157"/>
      <c r="F869" s="157"/>
    </row>
    <row r="870" spans="5:6">
      <c r="E870" s="157"/>
      <c r="F870" s="157"/>
    </row>
    <row r="871" spans="5:6">
      <c r="E871" s="157"/>
      <c r="F871" s="157"/>
    </row>
    <row r="872" spans="5:6">
      <c r="E872" s="157"/>
      <c r="F872" s="157"/>
    </row>
    <row r="873" spans="5:6">
      <c r="E873" s="157"/>
      <c r="F873" s="157"/>
    </row>
    <row r="874" spans="5:6">
      <c r="E874" s="157"/>
      <c r="F874" s="157"/>
    </row>
    <row r="875" spans="5:6">
      <c r="E875" s="157"/>
      <c r="F875" s="157"/>
    </row>
    <row r="876" spans="5:6">
      <c r="E876" s="157"/>
      <c r="F876" s="157"/>
    </row>
    <row r="877" spans="5:6">
      <c r="E877" s="157"/>
      <c r="F877" s="157"/>
    </row>
    <row r="878" spans="5:6">
      <c r="E878" s="157"/>
      <c r="F878" s="157"/>
    </row>
    <row r="879" spans="5:6">
      <c r="E879" s="157"/>
      <c r="F879" s="157"/>
    </row>
    <row r="880" spans="5:6">
      <c r="E880" s="157"/>
      <c r="F880" s="157"/>
    </row>
    <row r="881" spans="5:6">
      <c r="E881" s="157"/>
      <c r="F881" s="157"/>
    </row>
    <row r="882" spans="5:6">
      <c r="E882" s="157"/>
      <c r="F882" s="157"/>
    </row>
    <row r="883" spans="5:6">
      <c r="E883" s="157"/>
      <c r="F883" s="157"/>
    </row>
    <row r="884" spans="5:6">
      <c r="E884" s="157"/>
      <c r="F884" s="157"/>
    </row>
    <row r="885" spans="5:6">
      <c r="E885" s="157"/>
      <c r="F885" s="157"/>
    </row>
    <row r="886" spans="5:6">
      <c r="E886" s="157"/>
      <c r="F886" s="157"/>
    </row>
    <row r="887" spans="5:6">
      <c r="E887" s="157"/>
      <c r="F887" s="157"/>
    </row>
    <row r="888" spans="5:6">
      <c r="E888" s="157"/>
      <c r="F888" s="157"/>
    </row>
    <row r="889" spans="5:6">
      <c r="E889" s="157"/>
      <c r="F889" s="157"/>
    </row>
    <row r="890" spans="5:6">
      <c r="E890" s="157"/>
      <c r="F890" s="157"/>
    </row>
    <row r="891" spans="5:6">
      <c r="E891" s="157"/>
      <c r="F891" s="157"/>
    </row>
    <row r="892" spans="5:6">
      <c r="E892" s="157"/>
      <c r="F892" s="157"/>
    </row>
    <row r="893" spans="5:6">
      <c r="E893" s="157"/>
      <c r="F893" s="157"/>
    </row>
    <row r="894" spans="5:6">
      <c r="E894" s="157"/>
      <c r="F894" s="157"/>
    </row>
    <row r="895" spans="5:6">
      <c r="E895" s="157"/>
      <c r="F895" s="157"/>
    </row>
    <row r="896" spans="5:6">
      <c r="E896" s="157"/>
      <c r="F896" s="157"/>
    </row>
    <row r="897" spans="5:6">
      <c r="E897" s="157"/>
      <c r="F897" s="157"/>
    </row>
    <row r="898" spans="5:6">
      <c r="E898" s="157"/>
      <c r="F898" s="157"/>
    </row>
    <row r="899" spans="5:6">
      <c r="E899" s="157"/>
      <c r="F899" s="157"/>
    </row>
    <row r="900" spans="5:6">
      <c r="E900" s="157"/>
      <c r="F900" s="157"/>
    </row>
    <row r="901" spans="5:6">
      <c r="E901" s="157"/>
      <c r="F901" s="157"/>
    </row>
    <row r="902" spans="5:6">
      <c r="E902" s="157"/>
      <c r="F902" s="157"/>
    </row>
    <row r="903" spans="5:6">
      <c r="E903" s="157"/>
      <c r="F903" s="157"/>
    </row>
    <row r="904" spans="5:6">
      <c r="E904" s="157"/>
      <c r="F904" s="157"/>
    </row>
    <row r="905" spans="5:6">
      <c r="E905" s="157"/>
      <c r="F905" s="157"/>
    </row>
    <row r="906" spans="5:6">
      <c r="E906" s="157"/>
      <c r="F906" s="157"/>
    </row>
    <row r="907" spans="5:6">
      <c r="E907" s="157"/>
      <c r="F907" s="157"/>
    </row>
    <row r="908" spans="5:6">
      <c r="E908" s="157"/>
      <c r="F908" s="157"/>
    </row>
    <row r="909" spans="5:6">
      <c r="E909" s="157"/>
      <c r="F909" s="157"/>
    </row>
    <row r="910" spans="5:6">
      <c r="E910" s="157"/>
      <c r="F910" s="157"/>
    </row>
    <row r="911" spans="5:6">
      <c r="E911" s="157"/>
      <c r="F911" s="157"/>
    </row>
    <row r="912" spans="5:6">
      <c r="E912" s="157"/>
      <c r="F912" s="157"/>
    </row>
    <row r="913" spans="5:6">
      <c r="E913" s="157"/>
      <c r="F913" s="157"/>
    </row>
    <row r="914" spans="5:6">
      <c r="E914" s="157"/>
      <c r="F914" s="157"/>
    </row>
    <row r="915" spans="5:6">
      <c r="E915" s="157"/>
      <c r="F915" s="157"/>
    </row>
    <row r="916" spans="5:6">
      <c r="E916" s="157"/>
      <c r="F916" s="157"/>
    </row>
    <row r="917" spans="5:6">
      <c r="E917" s="157"/>
      <c r="F917" s="157"/>
    </row>
    <row r="918" spans="5:6">
      <c r="E918" s="157"/>
      <c r="F918" s="157"/>
    </row>
    <row r="919" spans="5:6">
      <c r="E919" s="157"/>
      <c r="F919" s="157"/>
    </row>
    <row r="920" spans="5:6">
      <c r="E920" s="157"/>
      <c r="F920" s="157"/>
    </row>
    <row r="921" spans="5:6">
      <c r="E921" s="157"/>
      <c r="F921" s="157"/>
    </row>
    <row r="922" spans="5:6">
      <c r="E922" s="157"/>
      <c r="F922" s="157"/>
    </row>
    <row r="923" spans="5:6">
      <c r="E923" s="157"/>
      <c r="F923" s="157"/>
    </row>
    <row r="924" spans="5:6">
      <c r="E924" s="157"/>
      <c r="F924" s="157"/>
    </row>
    <row r="925" spans="5:6">
      <c r="E925" s="157"/>
      <c r="F925" s="157"/>
    </row>
    <row r="926" spans="5:6">
      <c r="E926" s="157"/>
      <c r="F926" s="157"/>
    </row>
    <row r="927" spans="5:6">
      <c r="E927" s="157"/>
      <c r="F927" s="157"/>
    </row>
    <row r="928" spans="5:6">
      <c r="E928" s="157"/>
      <c r="F928" s="157"/>
    </row>
    <row r="929" spans="5:6">
      <c r="E929" s="157"/>
      <c r="F929" s="157"/>
    </row>
    <row r="930" spans="5:6">
      <c r="E930" s="157"/>
      <c r="F930" s="157"/>
    </row>
    <row r="931" spans="5:6">
      <c r="E931" s="157"/>
      <c r="F931" s="157"/>
    </row>
    <row r="932" spans="5:6">
      <c r="E932" s="157"/>
      <c r="F932" s="157"/>
    </row>
    <row r="933" spans="5:6">
      <c r="E933" s="157"/>
      <c r="F933" s="157"/>
    </row>
    <row r="934" spans="5:6">
      <c r="E934" s="157"/>
      <c r="F934" s="157"/>
    </row>
    <row r="935" spans="5:6">
      <c r="E935" s="157"/>
      <c r="F935" s="157"/>
    </row>
    <row r="936" spans="5:6">
      <c r="E936" s="157"/>
      <c r="F936" s="157"/>
    </row>
    <row r="937" spans="5:6">
      <c r="E937" s="157"/>
      <c r="F937" s="157"/>
    </row>
    <row r="938" spans="5:6">
      <c r="E938" s="157"/>
      <c r="F938" s="157"/>
    </row>
    <row r="939" spans="5:6">
      <c r="E939" s="157"/>
      <c r="F939" s="157"/>
    </row>
    <row r="940" spans="5:6">
      <c r="E940" s="157"/>
      <c r="F940" s="157"/>
    </row>
    <row r="941" spans="5:6">
      <c r="E941" s="157"/>
      <c r="F941" s="157"/>
    </row>
    <row r="942" spans="5:6">
      <c r="E942" s="157"/>
      <c r="F942" s="157"/>
    </row>
    <row r="943" spans="5:6">
      <c r="E943" s="157"/>
      <c r="F943" s="157"/>
    </row>
    <row r="944" spans="5:6">
      <c r="E944" s="157"/>
      <c r="F944" s="157"/>
    </row>
    <row r="945" spans="5:6">
      <c r="E945" s="157"/>
      <c r="F945" s="157"/>
    </row>
    <row r="946" spans="5:6">
      <c r="E946" s="157"/>
      <c r="F946" s="157"/>
    </row>
    <row r="947" spans="5:6">
      <c r="E947" s="157"/>
      <c r="F947" s="157"/>
    </row>
    <row r="948" spans="5:6">
      <c r="E948" s="157"/>
      <c r="F948" s="157"/>
    </row>
    <row r="949" spans="5:6">
      <c r="E949" s="157"/>
      <c r="F949" s="157"/>
    </row>
    <row r="950" spans="5:6">
      <c r="E950" s="157"/>
      <c r="F950" s="157"/>
    </row>
    <row r="951" spans="5:6">
      <c r="E951" s="157"/>
      <c r="F951" s="157"/>
    </row>
    <row r="952" spans="5:6">
      <c r="E952" s="157"/>
      <c r="F952" s="157"/>
    </row>
    <row r="953" spans="5:6">
      <c r="E953" s="157"/>
      <c r="F953" s="157"/>
    </row>
    <row r="954" spans="5:6">
      <c r="E954" s="157"/>
      <c r="F954" s="157"/>
    </row>
    <row r="955" spans="5:6">
      <c r="E955" s="157"/>
      <c r="F955" s="157"/>
    </row>
    <row r="956" spans="5:6">
      <c r="E956" s="157"/>
      <c r="F956" s="157"/>
    </row>
    <row r="957" spans="5:6">
      <c r="E957" s="157"/>
      <c r="F957" s="157"/>
    </row>
    <row r="958" spans="5:6">
      <c r="E958" s="157"/>
      <c r="F958" s="157"/>
    </row>
    <row r="959" spans="5:6">
      <c r="E959" s="157"/>
      <c r="F959" s="157"/>
    </row>
    <row r="960" spans="5:6">
      <c r="E960" s="157"/>
      <c r="F960" s="157"/>
    </row>
    <row r="961" spans="5:6">
      <c r="E961" s="157"/>
      <c r="F961" s="157"/>
    </row>
    <row r="962" spans="5:6">
      <c r="E962" s="157"/>
      <c r="F962" s="157"/>
    </row>
    <row r="963" spans="5:6">
      <c r="E963" s="157"/>
      <c r="F963" s="157"/>
    </row>
    <row r="964" spans="5:6">
      <c r="E964" s="157"/>
      <c r="F964" s="157"/>
    </row>
    <row r="965" spans="5:6">
      <c r="E965" s="157"/>
      <c r="F965" s="157"/>
    </row>
    <row r="966" spans="5:6">
      <c r="E966" s="157"/>
      <c r="F966" s="157"/>
    </row>
    <row r="967" spans="5:6">
      <c r="E967" s="157"/>
      <c r="F967" s="157"/>
    </row>
    <row r="968" spans="5:6">
      <c r="E968" s="157"/>
      <c r="F968" s="157"/>
    </row>
    <row r="969" spans="5:6">
      <c r="E969" s="157"/>
      <c r="F969" s="157"/>
    </row>
    <row r="970" spans="5:6">
      <c r="E970" s="157"/>
      <c r="F970" s="157"/>
    </row>
    <row r="971" spans="5:6">
      <c r="E971" s="157"/>
      <c r="F971" s="157"/>
    </row>
    <row r="972" spans="5:6">
      <c r="E972" s="157"/>
      <c r="F972" s="157"/>
    </row>
    <row r="973" spans="5:6">
      <c r="E973" s="157"/>
      <c r="F973" s="157"/>
    </row>
    <row r="974" spans="5:6">
      <c r="E974" s="157"/>
      <c r="F974" s="157"/>
    </row>
    <row r="975" spans="5:6">
      <c r="E975" s="157"/>
      <c r="F975" s="157"/>
    </row>
    <row r="976" spans="5:6">
      <c r="E976" s="157"/>
      <c r="F976" s="157"/>
    </row>
    <row r="977" spans="5:6">
      <c r="E977" s="157"/>
      <c r="F977" s="157"/>
    </row>
    <row r="978" spans="5:6">
      <c r="E978" s="157"/>
      <c r="F978" s="157"/>
    </row>
    <row r="979" spans="5:6">
      <c r="E979" s="157"/>
      <c r="F979" s="157"/>
    </row>
    <row r="980" spans="5:6">
      <c r="E980" s="157"/>
      <c r="F980" s="157"/>
    </row>
    <row r="981" spans="5:6">
      <c r="E981" s="157"/>
      <c r="F981" s="157"/>
    </row>
    <row r="982" spans="5:6">
      <c r="E982" s="157"/>
      <c r="F982" s="157"/>
    </row>
    <row r="983" spans="5:6">
      <c r="E983" s="157"/>
      <c r="F983" s="157"/>
    </row>
    <row r="984" spans="5:6">
      <c r="E984" s="157"/>
      <c r="F984" s="157"/>
    </row>
    <row r="985" spans="5:6">
      <c r="E985" s="157"/>
      <c r="F985" s="157"/>
    </row>
    <row r="986" spans="5:6">
      <c r="E986" s="157"/>
      <c r="F986" s="157"/>
    </row>
    <row r="987" spans="5:6">
      <c r="E987" s="157"/>
      <c r="F987" s="157"/>
    </row>
    <row r="988" spans="5:6">
      <c r="E988" s="157"/>
      <c r="F988" s="157"/>
    </row>
    <row r="989" spans="5:6">
      <c r="E989" s="157"/>
      <c r="F989" s="157"/>
    </row>
    <row r="990" spans="5:6">
      <c r="E990" s="157"/>
      <c r="F990" s="157"/>
    </row>
    <row r="991" spans="5:6">
      <c r="E991" s="157"/>
      <c r="F991" s="157"/>
    </row>
    <row r="992" spans="5:6">
      <c r="E992" s="157"/>
      <c r="F992" s="157"/>
    </row>
    <row r="993" spans="5:6">
      <c r="E993" s="157"/>
      <c r="F993" s="157"/>
    </row>
    <row r="994" spans="5:6">
      <c r="E994" s="157"/>
      <c r="F994" s="157"/>
    </row>
    <row r="995" spans="5:6">
      <c r="E995" s="157"/>
      <c r="F995" s="157"/>
    </row>
    <row r="996" spans="5:6">
      <c r="E996" s="157"/>
      <c r="F996" s="157"/>
    </row>
    <row r="997" spans="5:6">
      <c r="E997" s="157"/>
      <c r="F997" s="157"/>
    </row>
    <row r="998" spans="5:6">
      <c r="E998" s="157"/>
      <c r="F998" s="157"/>
    </row>
    <row r="999" spans="5:6">
      <c r="E999" s="157"/>
      <c r="F999" s="157"/>
    </row>
    <row r="1000" spans="5:6">
      <c r="E1000" s="157"/>
      <c r="F1000" s="157"/>
    </row>
    <row r="1001" spans="5:6">
      <c r="E1001" s="157"/>
      <c r="F1001" s="157"/>
    </row>
    <row r="1002" spans="5:6">
      <c r="E1002" s="157"/>
      <c r="F1002" s="157"/>
    </row>
    <row r="1003" spans="5:6">
      <c r="E1003" s="157"/>
      <c r="F1003" s="157"/>
    </row>
    <row r="1004" spans="5:6">
      <c r="E1004" s="157"/>
      <c r="F1004" s="157"/>
    </row>
    <row r="1005" spans="5:6">
      <c r="E1005" s="157"/>
      <c r="F1005" s="157"/>
    </row>
    <row r="1006" spans="5:6">
      <c r="E1006" s="157"/>
      <c r="F1006" s="157"/>
    </row>
    <row r="1007" spans="5:6">
      <c r="E1007" s="157"/>
      <c r="F1007" s="157"/>
    </row>
    <row r="1008" spans="5:6">
      <c r="E1008" s="157"/>
      <c r="F1008" s="157"/>
    </row>
    <row r="1009" spans="5:6">
      <c r="E1009" s="157"/>
      <c r="F1009" s="157"/>
    </row>
    <row r="1010" spans="5:6">
      <c r="E1010" s="157"/>
      <c r="F1010" s="157"/>
    </row>
    <row r="1011" spans="5:6">
      <c r="E1011" s="157"/>
      <c r="F1011" s="157"/>
    </row>
    <row r="1012" spans="5:6">
      <c r="E1012" s="157"/>
      <c r="F1012" s="157"/>
    </row>
    <row r="1013" spans="5:6">
      <c r="E1013" s="157"/>
      <c r="F1013" s="157"/>
    </row>
    <row r="1014" spans="5:6">
      <c r="E1014" s="157"/>
      <c r="F1014" s="157"/>
    </row>
    <row r="1015" spans="5:6">
      <c r="E1015" s="157"/>
      <c r="F1015" s="157"/>
    </row>
    <row r="1016" spans="5:6">
      <c r="E1016" s="157"/>
      <c r="F1016" s="157"/>
    </row>
    <row r="1017" spans="5:6">
      <c r="E1017" s="157"/>
      <c r="F1017" s="157"/>
    </row>
    <row r="1018" spans="5:6">
      <c r="E1018" s="157"/>
      <c r="F1018" s="157"/>
    </row>
    <row r="1019" spans="5:6">
      <c r="E1019" s="157"/>
      <c r="F1019" s="157"/>
    </row>
    <row r="1020" spans="5:6">
      <c r="E1020" s="157"/>
      <c r="F1020" s="157"/>
    </row>
    <row r="1021" spans="5:6">
      <c r="E1021" s="157"/>
      <c r="F1021" s="157"/>
    </row>
    <row r="1022" spans="5:6">
      <c r="E1022" s="157"/>
      <c r="F1022" s="157"/>
    </row>
    <row r="1023" spans="5:6">
      <c r="E1023" s="157"/>
      <c r="F1023" s="157"/>
    </row>
    <row r="1024" spans="5:6">
      <c r="E1024" s="157"/>
      <c r="F1024" s="157"/>
    </row>
    <row r="1025" spans="5:6">
      <c r="E1025" s="157"/>
      <c r="F1025" s="157"/>
    </row>
    <row r="1026" spans="5:6">
      <c r="E1026" s="157"/>
      <c r="F1026" s="157"/>
    </row>
    <row r="1027" spans="5:6">
      <c r="E1027" s="157"/>
      <c r="F1027" s="157"/>
    </row>
    <row r="1028" spans="5:6">
      <c r="E1028" s="157"/>
      <c r="F1028" s="157"/>
    </row>
    <row r="1029" spans="5:6">
      <c r="E1029" s="157"/>
      <c r="F1029" s="157"/>
    </row>
    <row r="1030" spans="5:6">
      <c r="E1030" s="157"/>
      <c r="F1030" s="157"/>
    </row>
    <row r="1031" spans="5:6">
      <c r="E1031" s="157"/>
      <c r="F1031" s="157"/>
    </row>
    <row r="1032" spans="5:6">
      <c r="E1032" s="157"/>
      <c r="F1032" s="157"/>
    </row>
    <row r="1033" spans="5:6">
      <c r="E1033" s="157"/>
      <c r="F1033" s="157"/>
    </row>
    <row r="1034" spans="5:6">
      <c r="E1034" s="157"/>
      <c r="F1034" s="157"/>
    </row>
    <row r="1035" spans="5:6">
      <c r="E1035" s="157"/>
      <c r="F1035" s="157"/>
    </row>
    <row r="1036" spans="5:6">
      <c r="E1036" s="157"/>
      <c r="F1036" s="157"/>
    </row>
    <row r="1037" spans="5:6">
      <c r="E1037" s="157"/>
      <c r="F1037" s="157"/>
    </row>
    <row r="1038" spans="5:6">
      <c r="E1038" s="157"/>
      <c r="F1038" s="157"/>
    </row>
    <row r="1039" spans="5:6">
      <c r="E1039" s="157"/>
      <c r="F1039" s="157"/>
    </row>
    <row r="1040" spans="5:6">
      <c r="E1040" s="157"/>
      <c r="F1040" s="157"/>
    </row>
    <row r="1041" spans="5:6">
      <c r="E1041" s="157"/>
      <c r="F1041" s="157"/>
    </row>
    <row r="1042" spans="5:6">
      <c r="E1042" s="157"/>
      <c r="F1042" s="157"/>
    </row>
    <row r="1043" spans="5:6">
      <c r="E1043" s="157"/>
      <c r="F1043" s="157"/>
    </row>
    <row r="1044" spans="5:6">
      <c r="E1044" s="157"/>
      <c r="F1044" s="157"/>
    </row>
    <row r="1045" spans="5:6">
      <c r="E1045" s="157"/>
      <c r="F1045" s="157"/>
    </row>
    <row r="1046" spans="5:6">
      <c r="E1046" s="157"/>
      <c r="F1046" s="157"/>
    </row>
    <row r="1047" spans="5:6">
      <c r="E1047" s="157"/>
      <c r="F1047" s="157"/>
    </row>
    <row r="1048" spans="5:6">
      <c r="E1048" s="157"/>
      <c r="F1048" s="157"/>
    </row>
    <row r="1049" spans="5:6">
      <c r="E1049" s="157"/>
      <c r="F1049" s="157"/>
    </row>
    <row r="1050" spans="5:6">
      <c r="E1050" s="157"/>
      <c r="F1050" s="157"/>
    </row>
    <row r="1051" spans="5:6">
      <c r="E1051" s="157"/>
      <c r="F1051" s="157"/>
    </row>
    <row r="1052" spans="5:6">
      <c r="E1052" s="157"/>
      <c r="F1052" s="157"/>
    </row>
    <row r="1053" spans="5:6">
      <c r="E1053" s="157"/>
      <c r="F1053" s="157"/>
    </row>
    <row r="1054" spans="5:6">
      <c r="E1054" s="157"/>
      <c r="F1054" s="157"/>
    </row>
    <row r="1055" spans="5:6">
      <c r="E1055" s="157"/>
      <c r="F1055" s="157"/>
    </row>
    <row r="1056" spans="5:6">
      <c r="E1056" s="157"/>
      <c r="F1056" s="157"/>
    </row>
    <row r="1057" spans="5:6">
      <c r="E1057" s="157"/>
      <c r="F1057" s="157"/>
    </row>
    <row r="1058" spans="5:6">
      <c r="E1058" s="157"/>
      <c r="F1058" s="157"/>
    </row>
    <row r="1059" spans="5:6">
      <c r="E1059" s="157"/>
      <c r="F1059" s="157"/>
    </row>
    <row r="1060" spans="5:6">
      <c r="E1060" s="157"/>
      <c r="F1060" s="157"/>
    </row>
    <row r="1061" spans="5:6">
      <c r="E1061" s="157"/>
      <c r="F1061" s="157"/>
    </row>
    <row r="1062" spans="5:6">
      <c r="E1062" s="157"/>
      <c r="F1062" s="157"/>
    </row>
    <row r="1063" spans="5:6">
      <c r="E1063" s="157"/>
      <c r="F1063" s="157"/>
    </row>
    <row r="1064" spans="5:6">
      <c r="E1064" s="157"/>
      <c r="F1064" s="157"/>
    </row>
    <row r="1065" spans="5:6">
      <c r="E1065" s="157"/>
      <c r="F1065" s="157"/>
    </row>
    <row r="1066" spans="5:6">
      <c r="E1066" s="157"/>
      <c r="F1066" s="157"/>
    </row>
    <row r="1067" spans="5:6">
      <c r="E1067" s="157"/>
      <c r="F1067" s="157"/>
    </row>
    <row r="1068" spans="5:6">
      <c r="E1068" s="157"/>
      <c r="F1068" s="157"/>
    </row>
    <row r="1069" spans="5:6">
      <c r="E1069" s="157"/>
      <c r="F1069" s="157"/>
    </row>
    <row r="1070" spans="5:6">
      <c r="E1070" s="157"/>
      <c r="F1070" s="157"/>
    </row>
    <row r="1071" spans="5:6">
      <c r="E1071" s="157"/>
      <c r="F1071" s="157"/>
    </row>
    <row r="1072" spans="5:6">
      <c r="E1072" s="157"/>
      <c r="F1072" s="157"/>
    </row>
    <row r="1073" spans="5:6">
      <c r="E1073" s="157"/>
      <c r="F1073" s="157"/>
    </row>
    <row r="1074" spans="5:6">
      <c r="E1074" s="157"/>
      <c r="F1074" s="157"/>
    </row>
    <row r="1075" spans="5:6">
      <c r="E1075" s="157"/>
      <c r="F1075" s="157"/>
    </row>
    <row r="1076" spans="5:6">
      <c r="E1076" s="157"/>
      <c r="F1076" s="157"/>
    </row>
    <row r="1077" spans="5:6">
      <c r="E1077" s="157"/>
      <c r="F1077" s="157"/>
    </row>
    <row r="1078" spans="5:6">
      <c r="E1078" s="157"/>
      <c r="F1078" s="157"/>
    </row>
    <row r="1079" spans="5:6">
      <c r="E1079" s="157"/>
      <c r="F1079" s="157"/>
    </row>
    <row r="1080" spans="5:6">
      <c r="E1080" s="157"/>
      <c r="F1080" s="157"/>
    </row>
    <row r="1081" spans="5:6">
      <c r="E1081" s="157"/>
      <c r="F1081" s="157"/>
    </row>
    <row r="1082" spans="5:6">
      <c r="E1082" s="157"/>
      <c r="F1082" s="157"/>
    </row>
    <row r="1083" spans="5:6">
      <c r="E1083" s="157"/>
      <c r="F1083" s="157"/>
    </row>
    <row r="1084" spans="5:6">
      <c r="E1084" s="157"/>
      <c r="F1084" s="157"/>
    </row>
    <row r="1085" spans="5:6">
      <c r="E1085" s="157"/>
      <c r="F1085" s="157"/>
    </row>
    <row r="1086" spans="5:6">
      <c r="E1086" s="157"/>
      <c r="F1086" s="157"/>
    </row>
    <row r="1087" spans="5:6">
      <c r="E1087" s="157"/>
      <c r="F1087" s="157"/>
    </row>
    <row r="1088" spans="5:6">
      <c r="E1088" s="157"/>
      <c r="F1088" s="157"/>
    </row>
    <row r="1089" spans="5:6">
      <c r="E1089" s="157"/>
      <c r="F1089" s="157"/>
    </row>
    <row r="1090" spans="5:6">
      <c r="E1090" s="157"/>
      <c r="F1090" s="157"/>
    </row>
    <row r="1091" spans="5:6">
      <c r="E1091" s="157"/>
      <c r="F1091" s="157"/>
    </row>
    <row r="1092" spans="5:6">
      <c r="E1092" s="157"/>
      <c r="F1092" s="157"/>
    </row>
    <row r="1093" spans="5:6">
      <c r="E1093" s="157"/>
      <c r="F1093" s="157"/>
    </row>
    <row r="1094" spans="5:6">
      <c r="E1094" s="157"/>
      <c r="F1094" s="157"/>
    </row>
    <row r="1095" spans="5:6">
      <c r="E1095" s="157"/>
      <c r="F1095" s="157"/>
    </row>
    <row r="1096" spans="5:6">
      <c r="E1096" s="157"/>
      <c r="F1096" s="157"/>
    </row>
    <row r="1097" spans="5:6">
      <c r="E1097" s="157"/>
      <c r="F1097" s="157"/>
    </row>
    <row r="1098" spans="5:6">
      <c r="E1098" s="157"/>
      <c r="F1098" s="157"/>
    </row>
    <row r="1099" spans="5:6">
      <c r="E1099" s="157"/>
      <c r="F1099" s="157"/>
    </row>
    <row r="1100" spans="5:6">
      <c r="E1100" s="157"/>
      <c r="F1100" s="157"/>
    </row>
    <row r="1101" spans="5:6">
      <c r="E1101" s="157"/>
      <c r="F1101" s="157"/>
    </row>
    <row r="1102" spans="5:6">
      <c r="E1102" s="157"/>
      <c r="F1102" s="157"/>
    </row>
    <row r="1103" spans="5:6">
      <c r="E1103" s="157"/>
      <c r="F1103" s="157"/>
    </row>
    <row r="1104" spans="5:6">
      <c r="E1104" s="157"/>
      <c r="F1104" s="157"/>
    </row>
    <row r="1105" spans="5:6">
      <c r="E1105" s="157"/>
      <c r="F1105" s="157"/>
    </row>
    <row r="1106" spans="5:6">
      <c r="E1106" s="157"/>
      <c r="F1106" s="157"/>
    </row>
    <row r="1107" spans="5:6">
      <c r="E1107" s="157"/>
      <c r="F1107" s="157"/>
    </row>
    <row r="1108" spans="5:6">
      <c r="E1108" s="157"/>
      <c r="F1108" s="157"/>
    </row>
    <row r="1109" spans="5:6">
      <c r="E1109" s="157"/>
      <c r="F1109" s="157"/>
    </row>
    <row r="1110" spans="5:6">
      <c r="E1110" s="157"/>
      <c r="F1110" s="157"/>
    </row>
    <row r="1111" spans="5:6">
      <c r="E1111" s="157"/>
      <c r="F1111" s="157"/>
    </row>
    <row r="1112" spans="5:6">
      <c r="E1112" s="157"/>
      <c r="F1112" s="157"/>
    </row>
    <row r="1113" spans="5:6">
      <c r="E1113" s="157"/>
      <c r="F1113" s="157"/>
    </row>
    <row r="1114" spans="5:6">
      <c r="E1114" s="157"/>
      <c r="F1114" s="157"/>
    </row>
    <row r="1115" spans="5:6">
      <c r="E1115" s="157"/>
      <c r="F1115" s="157"/>
    </row>
    <row r="1116" spans="5:6">
      <c r="E1116" s="157"/>
      <c r="F1116" s="157"/>
    </row>
    <row r="1117" spans="5:6">
      <c r="E1117" s="157"/>
      <c r="F1117" s="157"/>
    </row>
    <row r="1118" spans="5:6">
      <c r="E1118" s="157"/>
      <c r="F1118" s="157"/>
    </row>
    <row r="1119" spans="5:6">
      <c r="E1119" s="157"/>
      <c r="F1119" s="157"/>
    </row>
    <row r="1120" spans="5:6">
      <c r="E1120" s="157"/>
      <c r="F1120" s="157"/>
    </row>
    <row r="1121" spans="5:6">
      <c r="E1121" s="157"/>
      <c r="F1121" s="157"/>
    </row>
    <row r="1122" spans="5:6">
      <c r="E1122" s="157"/>
      <c r="F1122" s="157"/>
    </row>
    <row r="1123" spans="5:6">
      <c r="E1123" s="157"/>
      <c r="F1123" s="157"/>
    </row>
    <row r="1124" spans="5:6">
      <c r="E1124" s="157"/>
      <c r="F1124" s="157"/>
    </row>
    <row r="1125" spans="5:6">
      <c r="E1125" s="157"/>
      <c r="F1125" s="157"/>
    </row>
    <row r="1126" spans="5:6">
      <c r="E1126" s="157"/>
      <c r="F1126" s="157"/>
    </row>
    <row r="1127" spans="5:6">
      <c r="E1127" s="157"/>
      <c r="F1127" s="157"/>
    </row>
    <row r="1128" spans="5:6">
      <c r="E1128" s="157"/>
      <c r="F1128" s="157"/>
    </row>
    <row r="1129" spans="5:6">
      <c r="E1129" s="157"/>
      <c r="F1129" s="157"/>
    </row>
    <row r="1130" spans="5:6">
      <c r="E1130" s="157"/>
      <c r="F1130" s="157"/>
    </row>
    <row r="1131" spans="5:6">
      <c r="E1131" s="157"/>
      <c r="F1131" s="157"/>
    </row>
    <row r="1132" spans="5:6">
      <c r="E1132" s="157"/>
      <c r="F1132" s="157"/>
    </row>
    <row r="1133" spans="5:6">
      <c r="E1133" s="157"/>
      <c r="F1133" s="157"/>
    </row>
    <row r="1134" spans="5:6">
      <c r="E1134" s="157"/>
      <c r="F1134" s="157"/>
    </row>
    <row r="1135" spans="5:6">
      <c r="E1135" s="157"/>
      <c r="F1135" s="157"/>
    </row>
    <row r="1136" spans="5:6">
      <c r="E1136" s="157"/>
      <c r="F1136" s="157"/>
    </row>
    <row r="1137" spans="5:6">
      <c r="E1137" s="157"/>
      <c r="F1137" s="157"/>
    </row>
    <row r="1138" spans="5:6">
      <c r="E1138" s="157"/>
      <c r="F1138" s="157"/>
    </row>
    <row r="1139" spans="5:6">
      <c r="E1139" s="157"/>
      <c r="F1139" s="157"/>
    </row>
    <row r="1140" spans="5:6">
      <c r="E1140" s="157"/>
      <c r="F1140" s="157"/>
    </row>
    <row r="1141" spans="5:6">
      <c r="E1141" s="157"/>
      <c r="F1141" s="157"/>
    </row>
    <row r="1142" spans="5:6">
      <c r="E1142" s="157"/>
      <c r="F1142" s="157"/>
    </row>
    <row r="1143" spans="5:6">
      <c r="E1143" s="157"/>
      <c r="F1143" s="157"/>
    </row>
    <row r="1144" spans="5:6">
      <c r="E1144" s="157"/>
      <c r="F1144" s="157"/>
    </row>
    <row r="1145" spans="5:6">
      <c r="E1145" s="157"/>
      <c r="F1145" s="157"/>
    </row>
    <row r="1146" spans="5:6">
      <c r="E1146" s="157"/>
      <c r="F1146" s="157"/>
    </row>
    <row r="1147" spans="5:6">
      <c r="E1147" s="157"/>
      <c r="F1147" s="157"/>
    </row>
    <row r="1148" spans="5:6">
      <c r="E1148" s="157"/>
      <c r="F1148" s="157"/>
    </row>
    <row r="1149" spans="5:6">
      <c r="E1149" s="157"/>
      <c r="F1149" s="157"/>
    </row>
    <row r="1150" spans="5:6">
      <c r="E1150" s="157"/>
      <c r="F1150" s="157"/>
    </row>
    <row r="1151" spans="5:6">
      <c r="E1151" s="157"/>
      <c r="F1151" s="157"/>
    </row>
    <row r="1152" spans="5:6">
      <c r="E1152" s="157"/>
      <c r="F1152" s="157"/>
    </row>
    <row r="1153" spans="5:6">
      <c r="E1153" s="157"/>
      <c r="F1153" s="157"/>
    </row>
    <row r="1154" spans="5:6">
      <c r="E1154" s="157"/>
      <c r="F1154" s="157"/>
    </row>
    <row r="1155" spans="5:6">
      <c r="E1155" s="157"/>
      <c r="F1155" s="157"/>
    </row>
    <row r="1156" spans="5:6">
      <c r="E1156" s="157"/>
      <c r="F1156" s="157"/>
    </row>
    <row r="1157" spans="5:6">
      <c r="E1157" s="157"/>
      <c r="F1157" s="157"/>
    </row>
    <row r="1158" spans="5:6">
      <c r="E1158" s="157"/>
      <c r="F1158" s="157"/>
    </row>
    <row r="1159" spans="5:6">
      <c r="E1159" s="157"/>
      <c r="F1159" s="157"/>
    </row>
    <row r="1160" spans="5:6">
      <c r="E1160" s="157"/>
      <c r="F1160" s="157"/>
    </row>
    <row r="1161" spans="5:6">
      <c r="E1161" s="157"/>
      <c r="F1161" s="157"/>
    </row>
    <row r="1162" spans="5:6">
      <c r="E1162" s="157"/>
      <c r="F1162" s="157"/>
    </row>
    <row r="1163" spans="5:6">
      <c r="E1163" s="157"/>
      <c r="F1163" s="157"/>
    </row>
    <row r="1164" spans="5:6">
      <c r="E1164" s="157"/>
      <c r="F1164" s="157"/>
    </row>
    <row r="1165" spans="5:6">
      <c r="E1165" s="157"/>
      <c r="F1165" s="157"/>
    </row>
    <row r="1166" spans="5:6">
      <c r="E1166" s="157"/>
      <c r="F1166" s="157"/>
    </row>
    <row r="1167" spans="5:6">
      <c r="E1167" s="157"/>
      <c r="F1167" s="157"/>
    </row>
    <row r="1168" spans="5:6">
      <c r="E1168" s="157"/>
      <c r="F1168" s="157"/>
    </row>
    <row r="1169" spans="5:6">
      <c r="E1169" s="157"/>
      <c r="F1169" s="157"/>
    </row>
    <row r="1170" spans="5:6">
      <c r="E1170" s="157"/>
      <c r="F1170" s="157"/>
    </row>
    <row r="1171" spans="5:6">
      <c r="E1171" s="157"/>
      <c r="F1171" s="157"/>
    </row>
    <row r="1172" spans="5:6">
      <c r="E1172" s="157"/>
      <c r="F1172" s="157"/>
    </row>
    <row r="1173" spans="5:6">
      <c r="E1173" s="157"/>
      <c r="F1173" s="157"/>
    </row>
    <row r="1174" spans="5:6">
      <c r="E1174" s="157"/>
      <c r="F1174" s="157"/>
    </row>
    <row r="1175" spans="5:6">
      <c r="E1175" s="157"/>
      <c r="F1175" s="157"/>
    </row>
    <row r="1176" spans="5:6">
      <c r="E1176" s="157"/>
      <c r="F1176" s="157"/>
    </row>
    <row r="1177" spans="5:6">
      <c r="E1177" s="157"/>
      <c r="F1177" s="157"/>
    </row>
    <row r="1178" spans="5:6">
      <c r="E1178" s="157"/>
      <c r="F1178" s="157"/>
    </row>
    <row r="1179" spans="5:6">
      <c r="E1179" s="157"/>
      <c r="F1179" s="157"/>
    </row>
    <row r="1180" spans="5:6">
      <c r="E1180" s="157"/>
      <c r="F1180" s="157"/>
    </row>
    <row r="1181" spans="5:6">
      <c r="E1181" s="157"/>
      <c r="F1181" s="157"/>
    </row>
    <row r="1182" spans="5:6">
      <c r="E1182" s="157"/>
      <c r="F1182" s="157"/>
    </row>
    <row r="1183" spans="5:6">
      <c r="E1183" s="157"/>
      <c r="F1183" s="157"/>
    </row>
    <row r="1184" spans="5:6">
      <c r="E1184" s="157"/>
      <c r="F1184" s="157"/>
    </row>
    <row r="1185" spans="5:6">
      <c r="E1185" s="157"/>
      <c r="F1185" s="157"/>
    </row>
    <row r="1186" spans="5:6">
      <c r="E1186" s="157"/>
      <c r="F1186" s="157"/>
    </row>
    <row r="1187" spans="5:6">
      <c r="E1187" s="157"/>
      <c r="F1187" s="157"/>
    </row>
    <row r="1188" spans="5:6">
      <c r="E1188" s="157"/>
      <c r="F1188" s="157"/>
    </row>
    <row r="1189" spans="5:6">
      <c r="E1189" s="157"/>
      <c r="F1189" s="157"/>
    </row>
    <row r="1190" spans="5:6">
      <c r="E1190" s="157"/>
      <c r="F1190" s="157"/>
    </row>
    <row r="1191" spans="5:6">
      <c r="E1191" s="157"/>
      <c r="F1191" s="157"/>
    </row>
    <row r="1192" spans="5:6">
      <c r="E1192" s="157"/>
      <c r="F1192" s="157"/>
    </row>
    <row r="1193" spans="5:6">
      <c r="E1193" s="157"/>
      <c r="F1193" s="157"/>
    </row>
    <row r="1194" spans="5:6">
      <c r="E1194" s="157"/>
      <c r="F1194" s="157"/>
    </row>
    <row r="1195" spans="5:6">
      <c r="E1195" s="157"/>
      <c r="F1195" s="157"/>
    </row>
    <row r="1196" spans="5:6">
      <c r="E1196" s="157"/>
      <c r="F1196" s="157"/>
    </row>
    <row r="1197" spans="5:6">
      <c r="E1197" s="157"/>
      <c r="F1197" s="157"/>
    </row>
    <row r="1198" spans="5:6">
      <c r="E1198" s="157"/>
      <c r="F1198" s="157"/>
    </row>
    <row r="1199" spans="5:6">
      <c r="E1199" s="157"/>
      <c r="F1199" s="157"/>
    </row>
    <row r="1200" spans="5:6">
      <c r="E1200" s="157"/>
      <c r="F1200" s="157"/>
    </row>
    <row r="1201" spans="5:6">
      <c r="E1201" s="157"/>
      <c r="F1201" s="157"/>
    </row>
    <row r="1202" spans="5:6">
      <c r="E1202" s="157"/>
      <c r="F1202" s="157"/>
    </row>
    <row r="1203" spans="5:6">
      <c r="E1203" s="157"/>
      <c r="F1203" s="157"/>
    </row>
    <row r="1204" spans="5:6">
      <c r="E1204" s="157"/>
      <c r="F1204" s="157"/>
    </row>
    <row r="1205" spans="5:6">
      <c r="E1205" s="157"/>
      <c r="F1205" s="157"/>
    </row>
    <row r="1206" spans="5:6">
      <c r="E1206" s="157"/>
      <c r="F1206" s="157"/>
    </row>
    <row r="1207" spans="5:6">
      <c r="E1207" s="157"/>
      <c r="F1207" s="157"/>
    </row>
    <row r="1208" spans="5:6">
      <c r="E1208" s="157"/>
      <c r="F1208" s="157"/>
    </row>
    <row r="1209" spans="5:6">
      <c r="E1209" s="157"/>
      <c r="F1209" s="157"/>
    </row>
    <row r="1210" spans="5:6">
      <c r="E1210" s="157"/>
      <c r="F1210" s="157"/>
    </row>
    <row r="1211" spans="5:6">
      <c r="E1211" s="157"/>
      <c r="F1211" s="157"/>
    </row>
    <row r="1212" spans="5:6">
      <c r="E1212" s="157"/>
      <c r="F1212" s="157"/>
    </row>
    <row r="1213" spans="5:6">
      <c r="E1213" s="157"/>
      <c r="F1213" s="157"/>
    </row>
    <row r="1214" spans="5:6">
      <c r="E1214" s="157"/>
      <c r="F1214" s="157"/>
    </row>
    <row r="1215" spans="5:6">
      <c r="E1215" s="157"/>
      <c r="F1215" s="157"/>
    </row>
    <row r="1216" spans="5:6">
      <c r="E1216" s="157"/>
      <c r="F1216" s="157"/>
    </row>
    <row r="1217" spans="5:6">
      <c r="E1217" s="157"/>
      <c r="F1217" s="157"/>
    </row>
    <row r="1218" spans="5:6">
      <c r="E1218" s="157"/>
      <c r="F1218" s="157"/>
    </row>
    <row r="1219" spans="5:6">
      <c r="E1219" s="157"/>
      <c r="F1219" s="157"/>
    </row>
    <row r="1220" spans="5:6">
      <c r="E1220" s="157"/>
      <c r="F1220" s="157"/>
    </row>
    <row r="1221" spans="5:6">
      <c r="E1221" s="157"/>
      <c r="F1221" s="157"/>
    </row>
    <row r="1222" spans="5:6">
      <c r="E1222" s="157"/>
      <c r="F1222" s="157"/>
    </row>
    <row r="1223" spans="5:6">
      <c r="E1223" s="157"/>
      <c r="F1223" s="157"/>
    </row>
    <row r="1224" spans="5:6">
      <c r="E1224" s="157"/>
      <c r="F1224" s="157"/>
    </row>
    <row r="1225" spans="5:6">
      <c r="E1225" s="157"/>
      <c r="F1225" s="157"/>
    </row>
    <row r="1226" spans="5:6">
      <c r="E1226" s="157"/>
      <c r="F1226" s="157"/>
    </row>
    <row r="1227" spans="5:6">
      <c r="E1227" s="157"/>
      <c r="F1227" s="157"/>
    </row>
    <row r="1228" spans="5:6">
      <c r="E1228" s="157"/>
      <c r="F1228" s="157"/>
    </row>
    <row r="1229" spans="5:6">
      <c r="E1229" s="157"/>
      <c r="F1229" s="157"/>
    </row>
    <row r="1230" spans="5:6">
      <c r="E1230" s="157"/>
      <c r="F1230" s="157"/>
    </row>
    <row r="1231" spans="5:6">
      <c r="E1231" s="157"/>
      <c r="F1231" s="157"/>
    </row>
    <row r="1232" spans="5:6">
      <c r="E1232" s="157"/>
      <c r="F1232" s="157"/>
    </row>
    <row r="1233" spans="5:6">
      <c r="E1233" s="157"/>
      <c r="F1233" s="157"/>
    </row>
    <row r="1234" spans="5:6">
      <c r="E1234" s="157"/>
      <c r="F1234" s="157"/>
    </row>
    <row r="1235" spans="5:6">
      <c r="E1235" s="157"/>
      <c r="F1235" s="157"/>
    </row>
    <row r="1236" spans="5:6">
      <c r="E1236" s="157"/>
      <c r="F1236" s="157"/>
    </row>
    <row r="1237" spans="5:6">
      <c r="E1237" s="157"/>
      <c r="F1237" s="157"/>
    </row>
    <row r="1238" spans="5:6">
      <c r="E1238" s="157"/>
      <c r="F1238" s="157"/>
    </row>
    <row r="1239" spans="5:6">
      <c r="E1239" s="157"/>
      <c r="F1239" s="157"/>
    </row>
    <row r="1240" spans="5:6">
      <c r="E1240" s="157"/>
      <c r="F1240" s="157"/>
    </row>
    <row r="1241" spans="5:6">
      <c r="E1241" s="157"/>
      <c r="F1241" s="157"/>
    </row>
    <row r="1242" spans="5:6">
      <c r="E1242" s="157"/>
      <c r="F1242" s="157"/>
    </row>
    <row r="1243" spans="5:6">
      <c r="E1243" s="157"/>
      <c r="F1243" s="157"/>
    </row>
    <row r="1244" spans="5:6">
      <c r="E1244" s="157"/>
      <c r="F1244" s="157"/>
    </row>
    <row r="1245" spans="5:6">
      <c r="E1245" s="157"/>
      <c r="F1245" s="157"/>
    </row>
    <row r="1246" spans="5:6">
      <c r="E1246" s="157"/>
      <c r="F1246" s="157"/>
    </row>
    <row r="1247" spans="5:6">
      <c r="E1247" s="157"/>
      <c r="F1247" s="157"/>
    </row>
    <row r="1248" spans="5:6">
      <c r="E1248" s="157"/>
      <c r="F1248" s="157"/>
    </row>
    <row r="1249" spans="5:6">
      <c r="E1249" s="157"/>
      <c r="F1249" s="157"/>
    </row>
    <row r="1250" spans="5:6">
      <c r="E1250" s="157"/>
      <c r="F1250" s="157"/>
    </row>
    <row r="1251" spans="5:6">
      <c r="E1251" s="157"/>
      <c r="F1251" s="157"/>
    </row>
    <row r="1252" spans="5:6">
      <c r="E1252" s="157"/>
      <c r="F1252" s="157"/>
    </row>
    <row r="1253" spans="5:6">
      <c r="E1253" s="157"/>
      <c r="F1253" s="157"/>
    </row>
    <row r="1254" spans="5:6">
      <c r="E1254" s="157"/>
      <c r="F1254" s="157"/>
    </row>
    <row r="1255" spans="5:6">
      <c r="E1255" s="157"/>
      <c r="F1255" s="157"/>
    </row>
    <row r="1256" spans="5:6">
      <c r="E1256" s="157"/>
      <c r="F1256" s="157"/>
    </row>
    <row r="1257" spans="5:6">
      <c r="E1257" s="157"/>
      <c r="F1257" s="157"/>
    </row>
    <row r="1258" spans="5:6">
      <c r="E1258" s="157"/>
      <c r="F1258" s="157"/>
    </row>
    <row r="1259" spans="5:6">
      <c r="E1259" s="157"/>
      <c r="F1259" s="157"/>
    </row>
    <row r="1260" spans="5:6">
      <c r="E1260" s="157"/>
      <c r="F1260" s="157"/>
    </row>
    <row r="1261" spans="5:6">
      <c r="E1261" s="157"/>
      <c r="F1261" s="157"/>
    </row>
    <row r="1262" spans="5:6">
      <c r="E1262" s="157"/>
      <c r="F1262" s="157"/>
    </row>
    <row r="1263" spans="5:6">
      <c r="E1263" s="157"/>
      <c r="F1263" s="157"/>
    </row>
    <row r="1264" spans="5:6">
      <c r="E1264" s="157"/>
      <c r="F1264" s="157"/>
    </row>
    <row r="1265" spans="5:6">
      <c r="E1265" s="157"/>
      <c r="F1265" s="157"/>
    </row>
    <row r="1266" spans="5:6">
      <c r="E1266" s="157"/>
      <c r="F1266" s="157"/>
    </row>
    <row r="1267" spans="5:6">
      <c r="E1267" s="157"/>
      <c r="F1267" s="157"/>
    </row>
    <row r="1268" spans="5:6">
      <c r="E1268" s="157"/>
      <c r="F1268" s="157"/>
    </row>
    <row r="1269" spans="5:6">
      <c r="E1269" s="157"/>
      <c r="F1269" s="157"/>
    </row>
    <row r="1270" spans="5:6">
      <c r="E1270" s="157"/>
      <c r="F1270" s="157"/>
    </row>
    <row r="1271" spans="5:6">
      <c r="E1271" s="157"/>
      <c r="F1271" s="157"/>
    </row>
    <row r="1272" spans="5:6">
      <c r="E1272" s="157"/>
      <c r="F1272" s="157"/>
    </row>
    <row r="1273" spans="5:6">
      <c r="E1273" s="157"/>
      <c r="F1273" s="157"/>
    </row>
    <row r="1274" spans="5:6">
      <c r="E1274" s="157"/>
      <c r="F1274" s="157"/>
    </row>
    <row r="1275" spans="5:6">
      <c r="E1275" s="157"/>
      <c r="F1275" s="157"/>
    </row>
    <row r="1276" spans="5:6">
      <c r="E1276" s="157"/>
      <c r="F1276" s="157"/>
    </row>
    <row r="1277" spans="5:6">
      <c r="E1277" s="157"/>
      <c r="F1277" s="157"/>
    </row>
    <row r="1278" spans="5:6">
      <c r="E1278" s="157"/>
      <c r="F1278" s="157"/>
    </row>
    <row r="1279" spans="5:6">
      <c r="E1279" s="157"/>
      <c r="F1279" s="157"/>
    </row>
    <row r="1280" spans="5:6">
      <c r="E1280" s="157"/>
      <c r="F1280" s="157"/>
    </row>
    <row r="1281" spans="5:6">
      <c r="E1281" s="157"/>
      <c r="F1281" s="157"/>
    </row>
    <row r="1282" spans="5:6">
      <c r="E1282" s="157"/>
      <c r="F1282" s="157"/>
    </row>
    <row r="1283" spans="5:6">
      <c r="E1283" s="157"/>
      <c r="F1283" s="157"/>
    </row>
    <row r="1284" spans="5:6">
      <c r="E1284" s="157"/>
      <c r="F1284" s="157"/>
    </row>
    <row r="1285" spans="5:6">
      <c r="E1285" s="157"/>
      <c r="F1285" s="157"/>
    </row>
    <row r="1286" spans="5:6">
      <c r="E1286" s="157"/>
      <c r="F1286" s="157"/>
    </row>
    <row r="1287" spans="5:6">
      <c r="E1287" s="157"/>
      <c r="F1287" s="157"/>
    </row>
    <row r="1288" spans="5:6">
      <c r="E1288" s="157"/>
      <c r="F1288" s="157"/>
    </row>
    <row r="1289" spans="5:6">
      <c r="E1289" s="157"/>
      <c r="F1289" s="157"/>
    </row>
    <row r="1290" spans="5:6">
      <c r="E1290" s="157"/>
      <c r="F1290" s="157"/>
    </row>
    <row r="1291" spans="5:6">
      <c r="E1291" s="157"/>
      <c r="F1291" s="157"/>
    </row>
    <row r="1292" spans="5:6">
      <c r="E1292" s="157"/>
      <c r="F1292" s="157"/>
    </row>
    <row r="1293" spans="5:6">
      <c r="E1293" s="157"/>
      <c r="F1293" s="157"/>
    </row>
    <row r="1294" spans="5:6">
      <c r="E1294" s="157"/>
      <c r="F1294" s="157"/>
    </row>
    <row r="1295" spans="5:6">
      <c r="E1295" s="157"/>
      <c r="F1295" s="157"/>
    </row>
    <row r="1296" spans="5:6">
      <c r="E1296" s="157"/>
      <c r="F1296" s="157"/>
    </row>
    <row r="1297" spans="5:6">
      <c r="E1297" s="157"/>
      <c r="F1297" s="157"/>
    </row>
    <row r="1298" spans="5:6">
      <c r="E1298" s="157"/>
      <c r="F1298" s="157"/>
    </row>
    <row r="1299" spans="5:6">
      <c r="E1299" s="157"/>
      <c r="F1299" s="157"/>
    </row>
    <row r="1300" spans="5:6">
      <c r="E1300" s="157"/>
      <c r="F1300" s="157"/>
    </row>
    <row r="1301" spans="5:6">
      <c r="E1301" s="157"/>
      <c r="F1301" s="157"/>
    </row>
    <row r="1302" spans="5:6">
      <c r="E1302" s="157"/>
      <c r="F1302" s="157"/>
    </row>
    <row r="1303" spans="5:6">
      <c r="E1303" s="157"/>
      <c r="F1303" s="157"/>
    </row>
    <row r="1304" spans="5:6">
      <c r="E1304" s="157"/>
      <c r="F1304" s="157"/>
    </row>
    <row r="1305" spans="5:6">
      <c r="E1305" s="157"/>
      <c r="F1305" s="157"/>
    </row>
    <row r="1306" spans="5:6">
      <c r="E1306" s="157"/>
      <c r="F1306" s="157"/>
    </row>
    <row r="1307" spans="5:6">
      <c r="E1307" s="157"/>
      <c r="F1307" s="157"/>
    </row>
    <row r="1308" spans="5:6">
      <c r="E1308" s="157"/>
      <c r="F1308" s="157"/>
    </row>
    <row r="1309" spans="5:6">
      <c r="E1309" s="157"/>
      <c r="F1309" s="157"/>
    </row>
    <row r="1310" spans="5:6">
      <c r="E1310" s="157"/>
      <c r="F1310" s="157"/>
    </row>
    <row r="1311" spans="5:6">
      <c r="E1311" s="157"/>
      <c r="F1311" s="157"/>
    </row>
    <row r="1312" spans="5:6">
      <c r="E1312" s="157"/>
      <c r="F1312" s="157"/>
    </row>
    <row r="1313" spans="5:6">
      <c r="E1313" s="157"/>
      <c r="F1313" s="157"/>
    </row>
    <row r="1314" spans="5:6">
      <c r="E1314" s="157"/>
      <c r="F1314" s="157"/>
    </row>
    <row r="1315" spans="5:6">
      <c r="E1315" s="157"/>
      <c r="F1315" s="157"/>
    </row>
    <row r="1316" spans="5:6">
      <c r="E1316" s="157"/>
      <c r="F1316" s="157"/>
    </row>
    <row r="1317" spans="5:6">
      <c r="E1317" s="157"/>
      <c r="F1317" s="157"/>
    </row>
    <row r="1318" spans="5:6">
      <c r="E1318" s="157"/>
      <c r="F1318" s="157"/>
    </row>
    <row r="1319" spans="5:6">
      <c r="E1319" s="157"/>
      <c r="F1319" s="157"/>
    </row>
    <row r="1320" spans="5:6">
      <c r="E1320" s="157"/>
      <c r="F1320" s="157"/>
    </row>
    <row r="1321" spans="5:6">
      <c r="E1321" s="157"/>
      <c r="F1321" s="157"/>
    </row>
    <row r="1322" spans="5:6">
      <c r="E1322" s="157"/>
      <c r="F1322" s="157"/>
    </row>
    <row r="1323" spans="5:6">
      <c r="E1323" s="157"/>
      <c r="F1323" s="157"/>
    </row>
    <row r="1324" spans="5:6">
      <c r="E1324" s="157"/>
      <c r="F1324" s="157"/>
    </row>
    <row r="1325" spans="5:6">
      <c r="E1325" s="157"/>
      <c r="F1325" s="157"/>
    </row>
    <row r="1326" spans="5:6">
      <c r="E1326" s="157"/>
      <c r="F1326" s="157"/>
    </row>
    <row r="1327" spans="5:6">
      <c r="E1327" s="157"/>
      <c r="F1327" s="157"/>
    </row>
    <row r="1328" spans="5:6">
      <c r="E1328" s="157"/>
      <c r="F1328" s="157"/>
    </row>
    <row r="1329" spans="5:6">
      <c r="E1329" s="157"/>
      <c r="F1329" s="157"/>
    </row>
    <row r="1330" spans="5:6">
      <c r="E1330" s="157"/>
      <c r="F1330" s="157"/>
    </row>
    <row r="1331" spans="5:6">
      <c r="E1331" s="157"/>
      <c r="F1331" s="157"/>
    </row>
    <row r="1332" spans="5:6">
      <c r="E1332" s="157"/>
      <c r="F1332" s="157"/>
    </row>
    <row r="1333" spans="5:6">
      <c r="E1333" s="157"/>
      <c r="F1333" s="157"/>
    </row>
    <row r="1334" spans="5:6">
      <c r="E1334" s="157"/>
      <c r="F1334" s="157"/>
    </row>
    <row r="1335" spans="5:6">
      <c r="E1335" s="157"/>
      <c r="F1335" s="157"/>
    </row>
    <row r="1336" spans="5:6">
      <c r="E1336" s="157"/>
      <c r="F1336" s="157"/>
    </row>
    <row r="1337" spans="5:6">
      <c r="E1337" s="157"/>
      <c r="F1337" s="157"/>
    </row>
    <row r="1338" spans="5:6">
      <c r="E1338" s="157"/>
      <c r="F1338" s="157"/>
    </row>
    <row r="1339" spans="5:6">
      <c r="E1339" s="157"/>
      <c r="F1339" s="157"/>
    </row>
    <row r="1340" spans="5:6">
      <c r="E1340" s="157"/>
      <c r="F1340" s="157"/>
    </row>
    <row r="1341" spans="5:6">
      <c r="E1341" s="157"/>
      <c r="F1341" s="157"/>
    </row>
    <row r="1342" spans="5:6">
      <c r="E1342" s="157"/>
      <c r="F1342" s="157"/>
    </row>
    <row r="1343" spans="5:6">
      <c r="E1343" s="157"/>
      <c r="F1343" s="157"/>
    </row>
    <row r="1344" spans="5:6">
      <c r="E1344" s="157"/>
      <c r="F1344" s="157"/>
    </row>
    <row r="1345" spans="5:6">
      <c r="E1345" s="157"/>
      <c r="F1345" s="157"/>
    </row>
    <row r="1346" spans="5:6">
      <c r="E1346" s="157"/>
      <c r="F1346" s="157"/>
    </row>
    <row r="1347" spans="5:6">
      <c r="E1347" s="157"/>
      <c r="F1347" s="157"/>
    </row>
    <row r="1348" spans="5:6">
      <c r="E1348" s="157"/>
      <c r="F1348" s="157"/>
    </row>
    <row r="1349" spans="5:6">
      <c r="E1349" s="157"/>
      <c r="F1349" s="157"/>
    </row>
    <row r="1350" spans="5:6">
      <c r="E1350" s="157"/>
      <c r="F1350" s="157"/>
    </row>
    <row r="1351" spans="5:6">
      <c r="E1351" s="157"/>
      <c r="F1351" s="157"/>
    </row>
    <row r="1352" spans="5:6">
      <c r="E1352" s="157"/>
      <c r="F1352" s="157"/>
    </row>
    <row r="1353" spans="5:6">
      <c r="E1353" s="157"/>
      <c r="F1353" s="157"/>
    </row>
    <row r="1354" spans="5:6">
      <c r="E1354" s="157"/>
      <c r="F1354" s="157"/>
    </row>
    <row r="1355" spans="5:6">
      <c r="E1355" s="157"/>
      <c r="F1355" s="157"/>
    </row>
    <row r="1356" spans="5:6">
      <c r="E1356" s="157"/>
      <c r="F1356" s="157"/>
    </row>
    <row r="1357" spans="5:6">
      <c r="E1357" s="157"/>
      <c r="F1357" s="157"/>
    </row>
    <row r="1358" spans="5:6">
      <c r="E1358" s="157"/>
      <c r="F1358" s="157"/>
    </row>
    <row r="1359" spans="5:6">
      <c r="E1359" s="157"/>
      <c r="F1359" s="157"/>
    </row>
    <row r="1360" spans="5:6">
      <c r="E1360" s="157"/>
      <c r="F1360" s="157"/>
    </row>
    <row r="1361" spans="5:6">
      <c r="E1361" s="157"/>
      <c r="F1361" s="157"/>
    </row>
    <row r="1362" spans="5:6">
      <c r="E1362" s="157"/>
      <c r="F1362" s="157"/>
    </row>
    <row r="1363" spans="5:6">
      <c r="E1363" s="157"/>
      <c r="F1363" s="157"/>
    </row>
    <row r="1364" spans="5:6">
      <c r="E1364" s="157"/>
      <c r="F1364" s="157"/>
    </row>
    <row r="1365" spans="5:6">
      <c r="E1365" s="157"/>
      <c r="F1365" s="157"/>
    </row>
    <row r="1366" spans="5:6">
      <c r="E1366" s="157"/>
      <c r="F1366" s="157"/>
    </row>
    <row r="1367" spans="5:6">
      <c r="E1367" s="157"/>
      <c r="F1367" s="157"/>
    </row>
    <row r="1368" spans="5:6">
      <c r="E1368" s="157"/>
      <c r="F1368" s="157"/>
    </row>
    <row r="1369" spans="5:6">
      <c r="E1369" s="157"/>
      <c r="F1369" s="157"/>
    </row>
    <row r="1370" spans="5:6">
      <c r="E1370" s="157"/>
      <c r="F1370" s="157"/>
    </row>
    <row r="1371" spans="5:6">
      <c r="E1371" s="157"/>
      <c r="F1371" s="157"/>
    </row>
    <row r="1372" spans="5:6">
      <c r="E1372" s="157"/>
      <c r="F1372" s="157"/>
    </row>
    <row r="1373" spans="5:6">
      <c r="E1373" s="157"/>
      <c r="F1373" s="157"/>
    </row>
    <row r="1374" spans="5:6">
      <c r="E1374" s="157"/>
      <c r="F1374" s="157"/>
    </row>
    <row r="1375" spans="5:6">
      <c r="E1375" s="157"/>
      <c r="F1375" s="157"/>
    </row>
    <row r="1376" spans="5:6">
      <c r="E1376" s="157"/>
      <c r="F1376" s="157"/>
    </row>
    <row r="1377" spans="5:6">
      <c r="E1377" s="157"/>
      <c r="F1377" s="157"/>
    </row>
    <row r="1378" spans="5:6">
      <c r="E1378" s="157"/>
      <c r="F1378" s="157"/>
    </row>
    <row r="1379" spans="5:6">
      <c r="E1379" s="157"/>
      <c r="F1379" s="157"/>
    </row>
    <row r="1380" spans="5:6">
      <c r="E1380" s="157"/>
      <c r="F1380" s="157"/>
    </row>
    <row r="1381" spans="5:6">
      <c r="E1381" s="157"/>
      <c r="F1381" s="157"/>
    </row>
    <row r="1382" spans="5:6">
      <c r="E1382" s="157"/>
      <c r="F1382" s="157"/>
    </row>
    <row r="1383" spans="5:6">
      <c r="E1383" s="157"/>
      <c r="F1383" s="157"/>
    </row>
    <row r="1384" spans="5:6">
      <c r="E1384" s="157"/>
      <c r="F1384" s="157"/>
    </row>
    <row r="1385" spans="5:6">
      <c r="E1385" s="157"/>
      <c r="F1385" s="157"/>
    </row>
    <row r="1386" spans="5:6">
      <c r="E1386" s="157"/>
      <c r="F1386" s="157"/>
    </row>
    <row r="1387" spans="5:6">
      <c r="E1387" s="157"/>
      <c r="F1387" s="157"/>
    </row>
    <row r="1388" spans="5:6">
      <c r="E1388" s="157"/>
      <c r="F1388" s="157"/>
    </row>
    <row r="1389" spans="5:6">
      <c r="E1389" s="157"/>
      <c r="F1389" s="157"/>
    </row>
    <row r="1390" spans="5:6">
      <c r="E1390" s="157"/>
      <c r="F1390" s="157"/>
    </row>
    <row r="1391" spans="5:6">
      <c r="E1391" s="157"/>
      <c r="F1391" s="157"/>
    </row>
    <row r="1392" spans="5:6">
      <c r="E1392" s="157"/>
      <c r="F1392" s="157"/>
    </row>
    <row r="1393" spans="5:6">
      <c r="E1393" s="157"/>
      <c r="F1393" s="157"/>
    </row>
    <row r="1394" spans="5:6">
      <c r="E1394" s="157"/>
      <c r="F1394" s="157"/>
    </row>
    <row r="1395" spans="5:6">
      <c r="E1395" s="157"/>
      <c r="F1395" s="157"/>
    </row>
    <row r="1396" spans="5:6">
      <c r="E1396" s="157"/>
      <c r="F1396" s="157"/>
    </row>
    <row r="1397" spans="5:6">
      <c r="E1397" s="157"/>
      <c r="F1397" s="157"/>
    </row>
    <row r="1398" spans="5:6">
      <c r="E1398" s="157"/>
      <c r="F1398" s="157"/>
    </row>
    <row r="1399" spans="5:6">
      <c r="E1399" s="157"/>
      <c r="F1399" s="157"/>
    </row>
    <row r="1400" spans="5:6">
      <c r="E1400" s="157"/>
      <c r="F1400" s="157"/>
    </row>
    <row r="1401" spans="5:6">
      <c r="E1401" s="157"/>
      <c r="F1401" s="157"/>
    </row>
    <row r="1402" spans="5:6">
      <c r="E1402" s="157"/>
      <c r="F1402" s="157"/>
    </row>
    <row r="1403" spans="5:6">
      <c r="E1403" s="157"/>
      <c r="F1403" s="157"/>
    </row>
    <row r="1404" spans="5:6">
      <c r="E1404" s="157"/>
      <c r="F1404" s="157"/>
    </row>
    <row r="1405" spans="5:6">
      <c r="E1405" s="157"/>
      <c r="F1405" s="157"/>
    </row>
    <row r="1406" spans="5:6">
      <c r="E1406" s="157"/>
      <c r="F1406" s="157"/>
    </row>
    <row r="1407" spans="5:6">
      <c r="E1407" s="157"/>
      <c r="F1407" s="157"/>
    </row>
    <row r="1408" spans="5:6">
      <c r="E1408" s="157"/>
      <c r="F1408" s="157"/>
    </row>
    <row r="1409" spans="5:6">
      <c r="E1409" s="157"/>
      <c r="F1409" s="157"/>
    </row>
    <row r="1410" spans="5:6">
      <c r="E1410" s="157"/>
      <c r="F1410" s="157"/>
    </row>
    <row r="1411" spans="5:6">
      <c r="E1411" s="157"/>
      <c r="F1411" s="157"/>
    </row>
    <row r="1412" spans="5:6">
      <c r="E1412" s="157"/>
      <c r="F1412" s="157"/>
    </row>
    <row r="1413" spans="5:6">
      <c r="E1413" s="157"/>
      <c r="F1413" s="157"/>
    </row>
    <row r="1414" spans="5:6">
      <c r="E1414" s="157"/>
      <c r="F1414" s="157"/>
    </row>
    <row r="1415" spans="5:6">
      <c r="E1415" s="157"/>
      <c r="F1415" s="157"/>
    </row>
    <row r="1416" spans="5:6">
      <c r="E1416" s="157"/>
      <c r="F1416" s="157"/>
    </row>
    <row r="1417" spans="5:6">
      <c r="E1417" s="157"/>
      <c r="F1417" s="157"/>
    </row>
    <row r="1418" spans="5:6">
      <c r="E1418" s="157"/>
      <c r="F1418" s="157"/>
    </row>
    <row r="1419" spans="5:6">
      <c r="E1419" s="157"/>
      <c r="F1419" s="157"/>
    </row>
    <row r="1420" spans="5:6">
      <c r="E1420" s="157"/>
      <c r="F1420" s="157"/>
    </row>
    <row r="1421" spans="5:6">
      <c r="E1421" s="157"/>
      <c r="F1421" s="157"/>
    </row>
    <row r="1422" spans="5:6">
      <c r="E1422" s="157"/>
      <c r="F1422" s="157"/>
    </row>
    <row r="1423" spans="5:6">
      <c r="E1423" s="157"/>
      <c r="F1423" s="157"/>
    </row>
    <row r="1424" spans="5:6">
      <c r="E1424" s="157"/>
      <c r="F1424" s="157"/>
    </row>
    <row r="1425" spans="5:6">
      <c r="E1425" s="157"/>
      <c r="F1425" s="157"/>
    </row>
    <row r="1426" spans="5:6">
      <c r="E1426" s="157"/>
      <c r="F1426" s="157"/>
    </row>
    <row r="1427" spans="5:6">
      <c r="E1427" s="157"/>
      <c r="F1427" s="157"/>
    </row>
    <row r="1428" spans="5:6">
      <c r="E1428" s="157"/>
      <c r="F1428" s="157"/>
    </row>
    <row r="1429" spans="5:6">
      <c r="E1429" s="157"/>
      <c r="F1429" s="157"/>
    </row>
    <row r="1430" spans="5:6">
      <c r="E1430" s="157"/>
      <c r="F1430" s="157"/>
    </row>
    <row r="1431" spans="5:6">
      <c r="E1431" s="157"/>
      <c r="F1431" s="157"/>
    </row>
    <row r="1432" spans="5:6">
      <c r="E1432" s="157"/>
      <c r="F1432" s="157"/>
    </row>
    <row r="1433" spans="5:6">
      <c r="E1433" s="157"/>
      <c r="F1433" s="157"/>
    </row>
    <row r="1434" spans="5:6">
      <c r="E1434" s="157"/>
      <c r="F1434" s="157"/>
    </row>
    <row r="1435" spans="5:6">
      <c r="E1435" s="157"/>
      <c r="F1435" s="157"/>
    </row>
    <row r="1436" spans="5:6">
      <c r="E1436" s="157"/>
      <c r="F1436" s="157"/>
    </row>
    <row r="1437" spans="5:6">
      <c r="E1437" s="157"/>
      <c r="F1437" s="157"/>
    </row>
    <row r="1438" spans="5:6">
      <c r="E1438" s="157"/>
      <c r="F1438" s="157"/>
    </row>
    <row r="1439" spans="5:6">
      <c r="E1439" s="157"/>
      <c r="F1439" s="157"/>
    </row>
    <row r="1440" spans="5:6">
      <c r="E1440" s="157"/>
      <c r="F1440" s="157"/>
    </row>
    <row r="1441" spans="5:6">
      <c r="E1441" s="157"/>
      <c r="F1441" s="157"/>
    </row>
    <row r="1442" spans="5:6">
      <c r="E1442" s="157"/>
      <c r="F1442" s="157"/>
    </row>
    <row r="1443" spans="5:6">
      <c r="E1443" s="157"/>
      <c r="F1443" s="157"/>
    </row>
    <row r="1444" spans="5:6">
      <c r="E1444" s="157"/>
      <c r="F1444" s="157"/>
    </row>
    <row r="1445" spans="5:6">
      <c r="E1445" s="157"/>
      <c r="F1445" s="157"/>
    </row>
    <row r="1446" spans="5:6">
      <c r="E1446" s="157"/>
      <c r="F1446" s="157"/>
    </row>
    <row r="1447" spans="5:6">
      <c r="E1447" s="157"/>
      <c r="F1447" s="157"/>
    </row>
    <row r="1448" spans="5:6">
      <c r="E1448" s="157"/>
      <c r="F1448" s="157"/>
    </row>
    <row r="1449" spans="5:6">
      <c r="E1449" s="157"/>
      <c r="F1449" s="157"/>
    </row>
    <row r="1450" spans="5:6">
      <c r="E1450" s="157"/>
      <c r="F1450" s="157"/>
    </row>
    <row r="1451" spans="5:6">
      <c r="E1451" s="157"/>
      <c r="F1451" s="157"/>
    </row>
    <row r="1452" spans="5:6">
      <c r="E1452" s="157"/>
      <c r="F1452" s="157"/>
    </row>
    <row r="1453" spans="5:6">
      <c r="E1453" s="157"/>
      <c r="F1453" s="157"/>
    </row>
    <row r="1454" spans="5:6">
      <c r="E1454" s="157"/>
      <c r="F1454" s="157"/>
    </row>
    <row r="1455" spans="5:6">
      <c r="E1455" s="157"/>
      <c r="F1455" s="157"/>
    </row>
    <row r="1456" spans="5:6">
      <c r="E1456" s="157"/>
      <c r="F1456" s="157"/>
    </row>
    <row r="1457" spans="5:6">
      <c r="E1457" s="157"/>
      <c r="F1457" s="157"/>
    </row>
    <row r="1458" spans="5:6">
      <c r="E1458" s="157"/>
      <c r="F1458" s="157"/>
    </row>
    <row r="1459" spans="5:6">
      <c r="E1459" s="157"/>
      <c r="F1459" s="157"/>
    </row>
    <row r="1460" spans="5:6">
      <c r="E1460" s="157"/>
      <c r="F1460" s="157"/>
    </row>
    <row r="1461" spans="5:6">
      <c r="E1461" s="157"/>
      <c r="F1461" s="157"/>
    </row>
    <row r="1462" spans="5:6">
      <c r="E1462" s="157"/>
      <c r="F1462" s="157"/>
    </row>
    <row r="1463" spans="5:6">
      <c r="E1463" s="157"/>
      <c r="F1463" s="157"/>
    </row>
    <row r="1464" spans="5:6">
      <c r="E1464" s="157"/>
      <c r="F1464" s="157"/>
    </row>
    <row r="1465" spans="5:6">
      <c r="E1465" s="157"/>
      <c r="F1465" s="157"/>
    </row>
    <row r="1466" spans="5:6">
      <c r="E1466" s="157"/>
      <c r="F1466" s="157"/>
    </row>
    <row r="1467" spans="5:6">
      <c r="E1467" s="157"/>
      <c r="F1467" s="157"/>
    </row>
    <row r="1468" spans="5:6">
      <c r="E1468" s="157"/>
      <c r="F1468" s="157"/>
    </row>
    <row r="1469" spans="5:6">
      <c r="E1469" s="157"/>
      <c r="F1469" s="157"/>
    </row>
    <row r="1470" spans="5:6">
      <c r="E1470" s="157"/>
      <c r="F1470" s="157"/>
    </row>
    <row r="1471" spans="5:6">
      <c r="E1471" s="157"/>
      <c r="F1471" s="157"/>
    </row>
    <row r="1472" spans="5:6">
      <c r="E1472" s="157"/>
      <c r="F1472" s="157"/>
    </row>
    <row r="1473" spans="5:6">
      <c r="E1473" s="157"/>
      <c r="F1473" s="157"/>
    </row>
    <row r="1474" spans="5:6">
      <c r="E1474" s="157"/>
      <c r="F1474" s="157"/>
    </row>
    <row r="1475" spans="5:6">
      <c r="E1475" s="157"/>
      <c r="F1475" s="157"/>
    </row>
    <row r="1476" spans="5:6">
      <c r="E1476" s="157"/>
      <c r="F1476" s="157"/>
    </row>
    <row r="1477" spans="5:6">
      <c r="E1477" s="157"/>
      <c r="F1477" s="157"/>
    </row>
    <row r="1478" spans="5:6">
      <c r="E1478" s="157"/>
      <c r="F1478" s="157"/>
    </row>
    <row r="1479" spans="5:6">
      <c r="E1479" s="157"/>
      <c r="F1479" s="157"/>
    </row>
    <row r="1480" spans="5:6">
      <c r="E1480" s="157"/>
      <c r="F1480" s="157"/>
    </row>
    <row r="1481" spans="5:6">
      <c r="E1481" s="157"/>
      <c r="F1481" s="157"/>
    </row>
    <row r="1482" spans="5:6">
      <c r="E1482" s="157"/>
      <c r="F1482" s="157"/>
    </row>
    <row r="1483" spans="5:6">
      <c r="E1483" s="157"/>
      <c r="F1483" s="157"/>
    </row>
    <row r="1484" spans="5:6">
      <c r="E1484" s="157"/>
      <c r="F1484" s="157"/>
    </row>
    <row r="1485" spans="5:6">
      <c r="E1485" s="157"/>
      <c r="F1485" s="157"/>
    </row>
    <row r="1486" spans="5:6">
      <c r="E1486" s="157"/>
      <c r="F1486" s="157"/>
    </row>
    <row r="1487" spans="5:6">
      <c r="E1487" s="157"/>
      <c r="F1487" s="157"/>
    </row>
    <row r="1488" spans="5:6">
      <c r="E1488" s="157"/>
      <c r="F1488" s="157"/>
    </row>
    <row r="1489" spans="5:6">
      <c r="E1489" s="157"/>
      <c r="F1489" s="157"/>
    </row>
    <row r="1490" spans="5:6">
      <c r="E1490" s="157"/>
      <c r="F1490" s="157"/>
    </row>
    <row r="1491" spans="5:6">
      <c r="E1491" s="157"/>
      <c r="F1491" s="157"/>
    </row>
    <row r="1492" spans="5:6">
      <c r="E1492" s="157"/>
      <c r="F1492" s="157"/>
    </row>
    <row r="1493" spans="5:6">
      <c r="E1493" s="157"/>
      <c r="F1493" s="157"/>
    </row>
    <row r="1494" spans="5:6">
      <c r="E1494" s="157"/>
      <c r="F1494" s="157"/>
    </row>
    <row r="1495" spans="5:6">
      <c r="E1495" s="157"/>
      <c r="F1495" s="157"/>
    </row>
    <row r="1496" spans="5:6">
      <c r="E1496" s="157"/>
      <c r="F1496" s="157"/>
    </row>
    <row r="1497" spans="5:6">
      <c r="E1497" s="157"/>
      <c r="F1497" s="157"/>
    </row>
    <row r="1498" spans="5:6">
      <c r="E1498" s="157"/>
      <c r="F1498" s="157"/>
    </row>
    <row r="1499" spans="5:6">
      <c r="E1499" s="157"/>
      <c r="F1499" s="157"/>
    </row>
    <row r="1500" spans="5:6">
      <c r="E1500" s="157"/>
      <c r="F1500" s="157"/>
    </row>
    <row r="1501" spans="5:6">
      <c r="E1501" s="157"/>
      <c r="F1501" s="157"/>
    </row>
    <row r="1502" spans="5:6">
      <c r="E1502" s="157"/>
      <c r="F1502" s="157"/>
    </row>
    <row r="1503" spans="5:6">
      <c r="E1503" s="157"/>
      <c r="F1503" s="157"/>
    </row>
    <row r="1504" spans="5:6">
      <c r="E1504" s="157"/>
      <c r="F1504" s="157"/>
    </row>
    <row r="1505" spans="5:6">
      <c r="E1505" s="157"/>
      <c r="F1505" s="157"/>
    </row>
    <row r="1506" spans="5:6">
      <c r="E1506" s="157"/>
      <c r="F1506" s="157"/>
    </row>
    <row r="1507" spans="5:6">
      <c r="E1507" s="157"/>
      <c r="F1507" s="157"/>
    </row>
    <row r="1508" spans="5:6">
      <c r="E1508" s="157"/>
      <c r="F1508" s="157"/>
    </row>
    <row r="1509" spans="5:6">
      <c r="E1509" s="157"/>
      <c r="F1509" s="157"/>
    </row>
    <row r="1510" spans="5:6">
      <c r="E1510" s="157"/>
      <c r="F1510" s="157"/>
    </row>
    <row r="1511" spans="5:6">
      <c r="E1511" s="157"/>
      <c r="F1511" s="157"/>
    </row>
    <row r="1512" spans="5:6">
      <c r="E1512" s="157"/>
      <c r="F1512" s="157"/>
    </row>
    <row r="1513" spans="5:6">
      <c r="E1513" s="157"/>
      <c r="F1513" s="157"/>
    </row>
    <row r="1514" spans="5:6">
      <c r="E1514" s="157"/>
      <c r="F1514" s="157"/>
    </row>
    <row r="1515" spans="5:6">
      <c r="E1515" s="157"/>
      <c r="F1515" s="157"/>
    </row>
    <row r="1516" spans="5:6">
      <c r="E1516" s="157"/>
      <c r="F1516" s="157"/>
    </row>
    <row r="1517" spans="5:6">
      <c r="E1517" s="157"/>
      <c r="F1517" s="157"/>
    </row>
    <row r="1518" spans="5:6">
      <c r="E1518" s="157"/>
      <c r="F1518" s="157"/>
    </row>
    <row r="1519" spans="5:6">
      <c r="E1519" s="157"/>
      <c r="F1519" s="157"/>
    </row>
    <row r="1520" spans="5:6">
      <c r="E1520" s="157"/>
      <c r="F1520" s="157"/>
    </row>
    <row r="1521" spans="5:6">
      <c r="E1521" s="157"/>
      <c r="F1521" s="157"/>
    </row>
    <row r="1522" spans="5:6">
      <c r="E1522" s="157"/>
      <c r="F1522" s="157"/>
    </row>
    <row r="1523" spans="5:6">
      <c r="E1523" s="157"/>
      <c r="F1523" s="157"/>
    </row>
    <row r="1524" spans="5:6">
      <c r="E1524" s="157"/>
      <c r="F1524" s="157"/>
    </row>
    <row r="1525" spans="5:6">
      <c r="E1525" s="157"/>
      <c r="F1525" s="157"/>
    </row>
    <row r="1526" spans="5:6">
      <c r="E1526" s="157"/>
      <c r="F1526" s="157"/>
    </row>
    <row r="1527" spans="5:6">
      <c r="E1527" s="157"/>
      <c r="F1527" s="157"/>
    </row>
    <row r="1528" spans="5:6">
      <c r="E1528" s="157"/>
      <c r="F1528" s="157"/>
    </row>
    <row r="1529" spans="5:6">
      <c r="E1529" s="157"/>
      <c r="F1529" s="157"/>
    </row>
    <row r="1530" spans="5:6">
      <c r="E1530" s="157"/>
      <c r="F1530" s="157"/>
    </row>
    <row r="1531" spans="5:6">
      <c r="E1531" s="157"/>
      <c r="F1531" s="157"/>
    </row>
    <row r="1532" spans="5:6">
      <c r="E1532" s="157"/>
      <c r="F1532" s="157"/>
    </row>
    <row r="1533" spans="5:6">
      <c r="E1533" s="157"/>
      <c r="F1533" s="157"/>
    </row>
    <row r="1534" spans="5:6">
      <c r="E1534" s="157"/>
      <c r="F1534" s="157"/>
    </row>
    <row r="1535" spans="5:6">
      <c r="E1535" s="157"/>
      <c r="F1535" s="157"/>
    </row>
    <row r="1536" spans="5:6">
      <c r="E1536" s="157"/>
      <c r="F1536" s="157"/>
    </row>
    <row r="1537" spans="5:6">
      <c r="E1537" s="157"/>
      <c r="F1537" s="157"/>
    </row>
    <row r="1538" spans="5:6">
      <c r="E1538" s="157"/>
      <c r="F1538" s="157"/>
    </row>
    <row r="1539" spans="5:6">
      <c r="E1539" s="157"/>
      <c r="F1539" s="157"/>
    </row>
    <row r="1540" spans="5:6">
      <c r="E1540" s="157"/>
      <c r="F1540" s="157"/>
    </row>
    <row r="1541" spans="5:6">
      <c r="E1541" s="157"/>
      <c r="F1541" s="157"/>
    </row>
    <row r="1542" spans="5:6">
      <c r="E1542" s="157"/>
      <c r="F1542" s="157"/>
    </row>
    <row r="1543" spans="5:6">
      <c r="E1543" s="157"/>
      <c r="F1543" s="157"/>
    </row>
    <row r="1544" spans="5:6">
      <c r="E1544" s="157"/>
      <c r="F1544" s="157"/>
    </row>
    <row r="1545" spans="5:6">
      <c r="E1545" s="157"/>
      <c r="F1545" s="157"/>
    </row>
    <row r="1546" spans="5:6">
      <c r="E1546" s="157"/>
      <c r="F1546" s="157"/>
    </row>
    <row r="1547" spans="5:6">
      <c r="E1547" s="157"/>
      <c r="F1547" s="157"/>
    </row>
    <row r="1548" spans="5:6">
      <c r="E1548" s="157"/>
      <c r="F1548" s="157"/>
    </row>
    <row r="1549" spans="5:6">
      <c r="E1549" s="157"/>
      <c r="F1549" s="157"/>
    </row>
    <row r="1550" spans="5:6">
      <c r="E1550" s="157"/>
      <c r="F1550" s="157"/>
    </row>
    <row r="1551" spans="5:6">
      <c r="E1551" s="157"/>
      <c r="F1551" s="157"/>
    </row>
    <row r="1552" spans="5:6">
      <c r="E1552" s="157"/>
      <c r="F1552" s="157"/>
    </row>
    <row r="1553" spans="5:6">
      <c r="E1553" s="157"/>
      <c r="F1553" s="157"/>
    </row>
    <row r="1554" spans="5:6">
      <c r="E1554" s="157"/>
      <c r="F1554" s="157"/>
    </row>
    <row r="1555" spans="5:6">
      <c r="E1555" s="157"/>
      <c r="F1555" s="157"/>
    </row>
    <row r="1556" spans="5:6">
      <c r="E1556" s="157"/>
      <c r="F1556" s="157"/>
    </row>
    <row r="1557" spans="5:6">
      <c r="E1557" s="157"/>
      <c r="F1557" s="157"/>
    </row>
    <row r="1558" spans="5:6">
      <c r="E1558" s="157"/>
      <c r="F1558" s="157"/>
    </row>
    <row r="1559" spans="5:6">
      <c r="E1559" s="157"/>
      <c r="F1559" s="157"/>
    </row>
    <row r="1560" spans="5:6">
      <c r="E1560" s="157"/>
      <c r="F1560" s="157"/>
    </row>
    <row r="1561" spans="5:6">
      <c r="E1561" s="157"/>
      <c r="F1561" s="157"/>
    </row>
    <row r="1562" spans="5:6">
      <c r="E1562" s="157"/>
      <c r="F1562" s="157"/>
    </row>
    <row r="1563" spans="5:6">
      <c r="E1563" s="157"/>
      <c r="F1563" s="157"/>
    </row>
    <row r="1564" spans="5:6">
      <c r="E1564" s="157"/>
      <c r="F1564" s="157"/>
    </row>
    <row r="1565" spans="5:6">
      <c r="E1565" s="157"/>
      <c r="F1565" s="157"/>
    </row>
    <row r="1566" spans="5:6">
      <c r="E1566" s="157"/>
      <c r="F1566" s="157"/>
    </row>
    <row r="1567" spans="5:6">
      <c r="E1567" s="157"/>
      <c r="F1567" s="157"/>
    </row>
    <row r="1568" spans="5:6">
      <c r="E1568" s="157"/>
      <c r="F1568" s="157"/>
    </row>
    <row r="1569" spans="5:6">
      <c r="E1569" s="157"/>
      <c r="F1569" s="157"/>
    </row>
    <row r="1570" spans="5:6">
      <c r="E1570" s="157"/>
      <c r="F1570" s="157"/>
    </row>
    <row r="1571" spans="5:6">
      <c r="E1571" s="157"/>
      <c r="F1571" s="157"/>
    </row>
    <row r="1572" spans="5:6">
      <c r="E1572" s="157"/>
      <c r="F1572" s="157"/>
    </row>
    <row r="1573" spans="5:6">
      <c r="E1573" s="157"/>
      <c r="F1573" s="157"/>
    </row>
    <row r="1574" spans="5:6">
      <c r="E1574" s="157"/>
      <c r="F1574" s="157"/>
    </row>
    <row r="1575" spans="5:6">
      <c r="E1575" s="157"/>
      <c r="F1575" s="157"/>
    </row>
    <row r="1576" spans="5:6">
      <c r="E1576" s="157"/>
      <c r="F1576" s="157"/>
    </row>
    <row r="1577" spans="5:6">
      <c r="E1577" s="157"/>
      <c r="F1577" s="157"/>
    </row>
    <row r="1578" spans="5:6">
      <c r="E1578" s="157"/>
      <c r="F1578" s="157"/>
    </row>
    <row r="1579" spans="5:6">
      <c r="E1579" s="157"/>
      <c r="F1579" s="157"/>
    </row>
    <row r="1580" spans="5:6">
      <c r="E1580" s="157"/>
      <c r="F1580" s="157"/>
    </row>
    <row r="1581" spans="5:6">
      <c r="E1581" s="157"/>
      <c r="F1581" s="157"/>
    </row>
    <row r="1582" spans="5:6">
      <c r="E1582" s="157"/>
      <c r="F1582" s="157"/>
    </row>
    <row r="1583" spans="5:6">
      <c r="E1583" s="157"/>
      <c r="F1583" s="157"/>
    </row>
    <row r="1584" spans="5:6">
      <c r="E1584" s="157"/>
      <c r="F1584" s="157"/>
    </row>
    <row r="1585" spans="5:6">
      <c r="E1585" s="157"/>
      <c r="F1585" s="157"/>
    </row>
    <row r="1586" spans="5:6">
      <c r="E1586" s="157"/>
      <c r="F1586" s="157"/>
    </row>
    <row r="1587" spans="5:6">
      <c r="E1587" s="157"/>
      <c r="F1587" s="157"/>
    </row>
    <row r="1588" spans="5:6">
      <c r="E1588" s="157"/>
      <c r="F1588" s="157"/>
    </row>
    <row r="1589" spans="5:6">
      <c r="E1589" s="157"/>
      <c r="F1589" s="157"/>
    </row>
    <row r="1590" spans="5:6">
      <c r="E1590" s="157"/>
      <c r="F1590" s="157"/>
    </row>
    <row r="1591" spans="5:6">
      <c r="E1591" s="157"/>
      <c r="F1591" s="157"/>
    </row>
    <row r="1592" spans="5:6">
      <c r="E1592" s="157"/>
      <c r="F1592" s="157"/>
    </row>
    <row r="1593" spans="5:6">
      <c r="E1593" s="157"/>
      <c r="F1593" s="157"/>
    </row>
    <row r="1594" spans="5:6">
      <c r="E1594" s="157"/>
      <c r="F1594" s="157"/>
    </row>
    <row r="1595" spans="5:6">
      <c r="E1595" s="157"/>
      <c r="F1595" s="157"/>
    </row>
    <row r="1596" spans="5:6">
      <c r="E1596" s="157"/>
      <c r="F1596" s="157"/>
    </row>
    <row r="1597" spans="5:6">
      <c r="E1597" s="157"/>
      <c r="F1597" s="157"/>
    </row>
    <row r="1598" spans="5:6">
      <c r="E1598" s="157"/>
      <c r="F1598" s="157"/>
    </row>
    <row r="1599" spans="5:6">
      <c r="E1599" s="157"/>
      <c r="F1599" s="157"/>
    </row>
    <row r="1600" spans="5:6">
      <c r="E1600" s="157"/>
      <c r="F1600" s="157"/>
    </row>
    <row r="1601" spans="5:6">
      <c r="E1601" s="157"/>
      <c r="F1601" s="157"/>
    </row>
    <row r="1602" spans="5:6">
      <c r="E1602" s="157"/>
      <c r="F1602" s="157"/>
    </row>
    <row r="1603" spans="5:6">
      <c r="E1603" s="157"/>
      <c r="F1603" s="157"/>
    </row>
    <row r="1604" spans="5:6">
      <c r="E1604" s="157"/>
      <c r="F1604" s="157"/>
    </row>
    <row r="1605" spans="5:6">
      <c r="E1605" s="157"/>
      <c r="F1605" s="157"/>
    </row>
    <row r="1606" spans="5:6">
      <c r="E1606" s="157"/>
      <c r="F1606" s="157"/>
    </row>
    <row r="1607" spans="5:6">
      <c r="E1607" s="157"/>
      <c r="F1607" s="157"/>
    </row>
    <row r="1608" spans="5:6">
      <c r="E1608" s="157"/>
      <c r="F1608" s="157"/>
    </row>
    <row r="1609" spans="5:6">
      <c r="E1609" s="157"/>
      <c r="F1609" s="157"/>
    </row>
    <row r="1610" spans="5:6">
      <c r="E1610" s="157"/>
      <c r="F1610" s="157"/>
    </row>
    <row r="1611" spans="5:6">
      <c r="E1611" s="157"/>
      <c r="F1611" s="157"/>
    </row>
    <row r="1612" spans="5:6">
      <c r="E1612" s="157"/>
      <c r="F1612" s="157"/>
    </row>
    <row r="1613" spans="5:6">
      <c r="E1613" s="157"/>
      <c r="F1613" s="157"/>
    </row>
    <row r="1614" spans="5:6">
      <c r="E1614" s="157"/>
      <c r="F1614" s="157"/>
    </row>
    <row r="1615" spans="5:6">
      <c r="E1615" s="157"/>
      <c r="F1615" s="157"/>
    </row>
    <row r="1616" spans="5:6">
      <c r="E1616" s="157"/>
      <c r="F1616" s="157"/>
    </row>
    <row r="1617" spans="5:6">
      <c r="E1617" s="157"/>
      <c r="F1617" s="157"/>
    </row>
    <row r="1618" spans="5:6">
      <c r="E1618" s="157"/>
      <c r="F1618" s="157"/>
    </row>
    <row r="1619" spans="5:6">
      <c r="E1619" s="157"/>
      <c r="F1619" s="157"/>
    </row>
    <row r="1620" spans="5:6">
      <c r="E1620" s="157"/>
      <c r="F1620" s="157"/>
    </row>
    <row r="1621" spans="5:6">
      <c r="E1621" s="157"/>
      <c r="F1621" s="157"/>
    </row>
    <row r="1622" spans="5:6">
      <c r="E1622" s="157"/>
      <c r="F1622" s="157"/>
    </row>
    <row r="1623" spans="5:6">
      <c r="E1623" s="157"/>
      <c r="F1623" s="157"/>
    </row>
    <row r="1624" spans="5:6">
      <c r="E1624" s="157"/>
      <c r="F1624" s="157"/>
    </row>
    <row r="1625" spans="5:6">
      <c r="E1625" s="157"/>
      <c r="F1625" s="157"/>
    </row>
    <row r="1626" spans="5:6">
      <c r="E1626" s="157"/>
      <c r="F1626" s="157"/>
    </row>
    <row r="1627" spans="5:6">
      <c r="E1627" s="157"/>
      <c r="F1627" s="157"/>
    </row>
    <row r="1628" spans="5:6">
      <c r="E1628" s="157"/>
      <c r="F1628" s="157"/>
    </row>
    <row r="1629" spans="5:6">
      <c r="E1629" s="157"/>
      <c r="F1629" s="157"/>
    </row>
    <row r="1630" spans="5:6">
      <c r="E1630" s="157"/>
      <c r="F1630" s="157"/>
    </row>
    <row r="1631" spans="5:6">
      <c r="E1631" s="157"/>
      <c r="F1631" s="157"/>
    </row>
    <row r="1632" spans="5:6">
      <c r="E1632" s="157"/>
      <c r="F1632" s="157"/>
    </row>
    <row r="1633" spans="5:6">
      <c r="E1633" s="157"/>
      <c r="F1633" s="157"/>
    </row>
    <row r="1634" spans="5:6">
      <c r="E1634" s="157"/>
      <c r="F1634" s="157"/>
    </row>
    <row r="1635" spans="5:6">
      <c r="E1635" s="157"/>
      <c r="F1635" s="157"/>
    </row>
    <row r="1636" spans="5:6">
      <c r="E1636" s="157"/>
      <c r="F1636" s="157"/>
    </row>
    <row r="1637" spans="5:6">
      <c r="E1637" s="157"/>
      <c r="F1637" s="157"/>
    </row>
    <row r="1638" spans="5:6">
      <c r="E1638" s="157"/>
      <c r="F1638" s="157"/>
    </row>
    <row r="1639" spans="5:6">
      <c r="E1639" s="157"/>
      <c r="F1639" s="157"/>
    </row>
    <row r="1640" spans="5:6">
      <c r="E1640" s="157"/>
      <c r="F1640" s="157"/>
    </row>
    <row r="1641" spans="5:6">
      <c r="E1641" s="157"/>
      <c r="F1641" s="157"/>
    </row>
    <row r="1642" spans="5:6">
      <c r="E1642" s="157"/>
      <c r="F1642" s="157"/>
    </row>
    <row r="1643" spans="5:6">
      <c r="E1643" s="157"/>
      <c r="F1643" s="157"/>
    </row>
    <row r="1644" spans="5:6">
      <c r="E1644" s="157"/>
      <c r="F1644" s="157"/>
    </row>
    <row r="1645" spans="5:6">
      <c r="E1645" s="157"/>
      <c r="F1645" s="157"/>
    </row>
    <row r="1646" spans="5:6">
      <c r="E1646" s="157"/>
      <c r="F1646" s="157"/>
    </row>
    <row r="1647" spans="5:6">
      <c r="E1647" s="157"/>
      <c r="F1647" s="157"/>
    </row>
    <row r="1648" spans="5:6">
      <c r="E1648" s="157"/>
      <c r="F1648" s="157"/>
    </row>
    <row r="1649" spans="5:6">
      <c r="E1649" s="157"/>
      <c r="F1649" s="157"/>
    </row>
    <row r="1650" spans="5:6">
      <c r="E1650" s="157"/>
      <c r="F1650" s="157"/>
    </row>
    <row r="1651" spans="5:6">
      <c r="E1651" s="157"/>
      <c r="F1651" s="157"/>
    </row>
    <row r="1652" spans="5:6">
      <c r="E1652" s="157"/>
      <c r="F1652" s="157"/>
    </row>
    <row r="1653" spans="5:6">
      <c r="E1653" s="157"/>
      <c r="F1653" s="157"/>
    </row>
    <row r="1654" spans="5:6">
      <c r="E1654" s="157"/>
      <c r="F1654" s="157"/>
    </row>
    <row r="1655" spans="5:6">
      <c r="E1655" s="157"/>
      <c r="F1655" s="157"/>
    </row>
    <row r="1656" spans="5:6">
      <c r="E1656" s="157"/>
      <c r="F1656" s="157"/>
    </row>
    <row r="1657" spans="5:6">
      <c r="E1657" s="157"/>
      <c r="F1657" s="157"/>
    </row>
    <row r="1658" spans="5:6">
      <c r="E1658" s="157"/>
      <c r="F1658" s="157"/>
    </row>
    <row r="1659" spans="5:6">
      <c r="E1659" s="157"/>
      <c r="F1659" s="157"/>
    </row>
    <row r="1660" spans="5:6">
      <c r="E1660" s="157"/>
      <c r="F1660" s="157"/>
    </row>
    <row r="1661" spans="5:6">
      <c r="E1661" s="157"/>
      <c r="F1661" s="157"/>
    </row>
    <row r="1662" spans="5:6">
      <c r="E1662" s="157"/>
      <c r="F1662" s="157"/>
    </row>
    <row r="1663" spans="5:6">
      <c r="E1663" s="157"/>
      <c r="F1663" s="157"/>
    </row>
    <row r="1664" spans="5:6">
      <c r="E1664" s="157"/>
      <c r="F1664" s="157"/>
    </row>
    <row r="1665" spans="5:6">
      <c r="E1665" s="157"/>
      <c r="F1665" s="157"/>
    </row>
    <row r="1666" spans="5:6">
      <c r="E1666" s="157"/>
      <c r="F1666" s="157"/>
    </row>
    <row r="1667" spans="5:6">
      <c r="E1667" s="157"/>
      <c r="F1667" s="157"/>
    </row>
    <row r="1668" spans="5:6">
      <c r="E1668" s="157"/>
      <c r="F1668" s="157"/>
    </row>
    <row r="1669" spans="5:6">
      <c r="E1669" s="157"/>
      <c r="F1669" s="157"/>
    </row>
    <row r="1670" spans="5:6">
      <c r="E1670" s="157"/>
      <c r="F1670" s="157"/>
    </row>
    <row r="1671" spans="5:6">
      <c r="E1671" s="157"/>
      <c r="F1671" s="157"/>
    </row>
    <row r="1672" spans="5:6">
      <c r="E1672" s="157"/>
      <c r="F1672" s="157"/>
    </row>
    <row r="1673" spans="5:6">
      <c r="E1673" s="157"/>
      <c r="F1673" s="157"/>
    </row>
    <row r="1674" spans="5:6">
      <c r="E1674" s="157"/>
      <c r="F1674" s="157"/>
    </row>
    <row r="1675" spans="5:6">
      <c r="E1675" s="157"/>
      <c r="F1675" s="157"/>
    </row>
    <row r="1676" spans="5:6">
      <c r="E1676" s="157"/>
      <c r="F1676" s="157"/>
    </row>
    <row r="1677" spans="5:6">
      <c r="E1677" s="157"/>
      <c r="F1677" s="157"/>
    </row>
    <row r="1678" spans="5:6">
      <c r="E1678" s="157"/>
      <c r="F1678" s="157"/>
    </row>
    <row r="1679" spans="5:6">
      <c r="E1679" s="157"/>
      <c r="F1679" s="157"/>
    </row>
    <row r="1680" spans="5:6">
      <c r="E1680" s="157"/>
      <c r="F1680" s="157"/>
    </row>
    <row r="1681" spans="5:6">
      <c r="E1681" s="157"/>
      <c r="F1681" s="157"/>
    </row>
    <row r="1682" spans="5:6">
      <c r="E1682" s="157"/>
      <c r="F1682" s="157"/>
    </row>
    <row r="1683" spans="5:6">
      <c r="E1683" s="157"/>
      <c r="F1683" s="157"/>
    </row>
    <row r="1684" spans="5:6">
      <c r="E1684" s="157"/>
      <c r="F1684" s="157"/>
    </row>
    <row r="1685" spans="5:6">
      <c r="E1685" s="157"/>
      <c r="F1685" s="157"/>
    </row>
    <row r="1686" spans="5:6">
      <c r="E1686" s="157"/>
      <c r="F1686" s="157"/>
    </row>
    <row r="1687" spans="5:6">
      <c r="E1687" s="157"/>
      <c r="F1687" s="157"/>
    </row>
    <row r="1688" spans="5:6">
      <c r="E1688" s="157"/>
      <c r="F1688" s="157"/>
    </row>
    <row r="1689" spans="5:6">
      <c r="E1689" s="157"/>
      <c r="F1689" s="157"/>
    </row>
    <row r="1690" spans="5:6">
      <c r="E1690" s="157"/>
      <c r="F1690" s="157"/>
    </row>
    <row r="1691" spans="5:6">
      <c r="E1691" s="157"/>
      <c r="F1691" s="157"/>
    </row>
    <row r="1692" spans="5:6">
      <c r="E1692" s="157"/>
      <c r="F1692" s="157"/>
    </row>
    <row r="1693" spans="5:6">
      <c r="E1693" s="157"/>
      <c r="F1693" s="157"/>
    </row>
    <row r="1694" spans="5:6">
      <c r="E1694" s="157"/>
      <c r="F1694" s="157"/>
    </row>
    <row r="1695" spans="5:6">
      <c r="E1695" s="157"/>
      <c r="F1695" s="157"/>
    </row>
    <row r="1696" spans="5:6">
      <c r="E1696" s="157"/>
      <c r="F1696" s="157"/>
    </row>
    <row r="1697" spans="5:6">
      <c r="E1697" s="157"/>
      <c r="F1697" s="157"/>
    </row>
    <row r="1698" spans="5:6">
      <c r="E1698" s="157"/>
      <c r="F1698" s="157"/>
    </row>
    <row r="1699" spans="5:6">
      <c r="E1699" s="157"/>
      <c r="F1699" s="157"/>
    </row>
    <row r="1700" spans="5:6">
      <c r="E1700" s="157"/>
      <c r="F1700" s="157"/>
    </row>
    <row r="1701" spans="5:6">
      <c r="E1701" s="157"/>
      <c r="F1701" s="157"/>
    </row>
    <row r="1702" spans="5:6">
      <c r="E1702" s="157"/>
      <c r="F1702" s="157"/>
    </row>
    <row r="1703" spans="5:6">
      <c r="E1703" s="157"/>
      <c r="F1703" s="157"/>
    </row>
    <row r="1704" spans="5:6">
      <c r="E1704" s="157"/>
      <c r="F1704" s="157"/>
    </row>
    <row r="1705" spans="5:6">
      <c r="E1705" s="157"/>
      <c r="F1705" s="157"/>
    </row>
    <row r="1706" spans="5:6">
      <c r="E1706" s="157"/>
      <c r="F1706" s="157"/>
    </row>
    <row r="1707" spans="5:6">
      <c r="E1707" s="157"/>
      <c r="F1707" s="157"/>
    </row>
    <row r="1708" spans="5:6">
      <c r="E1708" s="157"/>
      <c r="F1708" s="157"/>
    </row>
    <row r="1709" spans="5:6">
      <c r="E1709" s="157"/>
      <c r="F1709" s="157"/>
    </row>
    <row r="1710" spans="5:6">
      <c r="E1710" s="157"/>
      <c r="F1710" s="157"/>
    </row>
    <row r="1711" spans="5:6">
      <c r="E1711" s="157"/>
      <c r="F1711" s="157"/>
    </row>
    <row r="1712" spans="5:6">
      <c r="E1712" s="157"/>
      <c r="F1712" s="157"/>
    </row>
    <row r="1713" spans="5:6">
      <c r="E1713" s="157"/>
      <c r="F1713" s="157"/>
    </row>
    <row r="1714" spans="5:6">
      <c r="E1714" s="157"/>
      <c r="F1714" s="157"/>
    </row>
    <row r="1715" spans="5:6">
      <c r="E1715" s="157"/>
      <c r="F1715" s="157"/>
    </row>
    <row r="1716" spans="5:6">
      <c r="E1716" s="157"/>
      <c r="F1716" s="157"/>
    </row>
    <row r="1717" spans="5:6">
      <c r="E1717" s="157"/>
      <c r="F1717" s="157"/>
    </row>
    <row r="1718" spans="5:6">
      <c r="E1718" s="157"/>
      <c r="F1718" s="157"/>
    </row>
    <row r="1719" spans="5:6">
      <c r="E1719" s="157"/>
      <c r="F1719" s="157"/>
    </row>
    <row r="1720" spans="5:6">
      <c r="E1720" s="157"/>
      <c r="F1720" s="157"/>
    </row>
    <row r="1721" spans="5:6">
      <c r="E1721" s="157"/>
      <c r="F1721" s="157"/>
    </row>
    <row r="1722" spans="5:6">
      <c r="E1722" s="157"/>
      <c r="F1722" s="157"/>
    </row>
    <row r="1723" spans="5:6">
      <c r="E1723" s="157"/>
      <c r="F1723" s="157"/>
    </row>
    <row r="1724" spans="5:6">
      <c r="E1724" s="157"/>
      <c r="F1724" s="157"/>
    </row>
    <row r="1725" spans="5:6">
      <c r="E1725" s="157"/>
      <c r="F1725" s="157"/>
    </row>
    <row r="1726" spans="5:6">
      <c r="E1726" s="157"/>
      <c r="F1726" s="157"/>
    </row>
    <row r="1727" spans="5:6">
      <c r="E1727" s="157"/>
      <c r="F1727" s="157"/>
    </row>
    <row r="1728" spans="5:6">
      <c r="E1728" s="157"/>
      <c r="F1728" s="157"/>
    </row>
    <row r="1729" spans="5:6">
      <c r="E1729" s="157"/>
      <c r="F1729" s="157"/>
    </row>
    <row r="1730" spans="5:6">
      <c r="E1730" s="157"/>
      <c r="F1730" s="157"/>
    </row>
    <row r="1731" spans="5:6">
      <c r="E1731" s="157"/>
      <c r="F1731" s="157"/>
    </row>
    <row r="1732" spans="5:6">
      <c r="E1732" s="157"/>
      <c r="F1732" s="157"/>
    </row>
    <row r="1733" spans="5:6">
      <c r="E1733" s="157"/>
      <c r="F1733" s="157"/>
    </row>
    <row r="1734" spans="5:6">
      <c r="E1734" s="157"/>
      <c r="F1734" s="157"/>
    </row>
    <row r="1735" spans="5:6">
      <c r="E1735" s="157"/>
      <c r="F1735" s="157"/>
    </row>
    <row r="1736" spans="5:6">
      <c r="E1736" s="157"/>
      <c r="F1736" s="157"/>
    </row>
    <row r="1737" spans="5:6">
      <c r="E1737" s="157"/>
      <c r="F1737" s="157"/>
    </row>
    <row r="1738" spans="5:6">
      <c r="E1738" s="157"/>
      <c r="F1738" s="157"/>
    </row>
    <row r="1739" spans="5:6">
      <c r="E1739" s="157"/>
      <c r="F1739" s="157"/>
    </row>
    <row r="1740" spans="5:6">
      <c r="E1740" s="157"/>
      <c r="F1740" s="157"/>
    </row>
    <row r="1741" spans="5:6">
      <c r="E1741" s="157"/>
      <c r="F1741" s="157"/>
    </row>
    <row r="1742" spans="5:6">
      <c r="E1742" s="157"/>
      <c r="F1742" s="157"/>
    </row>
    <row r="1743" spans="5:6">
      <c r="E1743" s="157"/>
      <c r="F1743" s="157"/>
    </row>
    <row r="1744" spans="5:6">
      <c r="E1744" s="157"/>
      <c r="F1744" s="157"/>
    </row>
    <row r="1745" spans="5:6">
      <c r="E1745" s="157"/>
      <c r="F1745" s="157"/>
    </row>
    <row r="1746" spans="5:6">
      <c r="E1746" s="157"/>
      <c r="F1746" s="157"/>
    </row>
    <row r="1747" spans="5:6">
      <c r="E1747" s="157"/>
      <c r="F1747" s="157"/>
    </row>
    <row r="1748" spans="5:6">
      <c r="E1748" s="157"/>
      <c r="F1748" s="157"/>
    </row>
    <row r="1749" spans="5:6">
      <c r="E1749" s="157"/>
      <c r="F1749" s="157"/>
    </row>
    <row r="1750" spans="5:6">
      <c r="E1750" s="157"/>
      <c r="F1750" s="157"/>
    </row>
    <row r="1751" spans="5:6">
      <c r="E1751" s="157"/>
      <c r="F1751" s="157"/>
    </row>
    <row r="1752" spans="5:6">
      <c r="E1752" s="157"/>
      <c r="F1752" s="157"/>
    </row>
    <row r="1753" spans="5:6">
      <c r="E1753" s="157"/>
      <c r="F1753" s="157"/>
    </row>
    <row r="1754" spans="5:6">
      <c r="E1754" s="157"/>
      <c r="F1754" s="157"/>
    </row>
    <row r="1755" spans="5:6">
      <c r="E1755" s="157"/>
      <c r="F1755" s="157"/>
    </row>
    <row r="1756" spans="5:6">
      <c r="E1756" s="157"/>
      <c r="F1756" s="157"/>
    </row>
    <row r="1757" spans="5:6">
      <c r="E1757" s="157"/>
      <c r="F1757" s="157"/>
    </row>
    <row r="1758" spans="5:6">
      <c r="E1758" s="157"/>
      <c r="F1758" s="157"/>
    </row>
    <row r="1759" spans="5:6">
      <c r="E1759" s="157"/>
      <c r="F1759" s="157"/>
    </row>
    <row r="1760" spans="5:6">
      <c r="E1760" s="157"/>
      <c r="F1760" s="157"/>
    </row>
    <row r="1761" spans="5:6">
      <c r="E1761" s="157"/>
      <c r="F1761" s="157"/>
    </row>
    <row r="1762" spans="5:6">
      <c r="E1762" s="157"/>
      <c r="F1762" s="157"/>
    </row>
    <row r="1763" spans="5:6">
      <c r="E1763" s="157"/>
      <c r="F1763" s="157"/>
    </row>
    <row r="1764" spans="5:6">
      <c r="E1764" s="157"/>
      <c r="F1764" s="157"/>
    </row>
    <row r="1765" spans="5:6">
      <c r="E1765" s="157"/>
      <c r="F1765" s="157"/>
    </row>
    <row r="1766" spans="5:6">
      <c r="E1766" s="157"/>
      <c r="F1766" s="157"/>
    </row>
    <row r="1767" spans="5:6">
      <c r="E1767" s="157"/>
      <c r="F1767" s="157"/>
    </row>
    <row r="1768" spans="5:6">
      <c r="E1768" s="157"/>
      <c r="F1768" s="157"/>
    </row>
    <row r="1769" spans="5:6">
      <c r="E1769" s="157"/>
      <c r="F1769" s="157"/>
    </row>
    <row r="1770" spans="5:6">
      <c r="E1770" s="157"/>
      <c r="F1770" s="157"/>
    </row>
    <row r="1771" spans="5:6">
      <c r="E1771" s="157"/>
      <c r="F1771" s="157"/>
    </row>
    <row r="1772" spans="5:6">
      <c r="E1772" s="157"/>
      <c r="F1772" s="157"/>
    </row>
    <row r="1773" spans="5:6">
      <c r="E1773" s="157"/>
      <c r="F1773" s="157"/>
    </row>
    <row r="1774" spans="5:6">
      <c r="E1774" s="157"/>
      <c r="F1774" s="157"/>
    </row>
    <row r="1775" spans="5:6">
      <c r="E1775" s="157"/>
      <c r="F1775" s="157"/>
    </row>
    <row r="1776" spans="5:6">
      <c r="E1776" s="157"/>
      <c r="F1776" s="157"/>
    </row>
    <row r="1777" spans="5:6">
      <c r="E1777" s="157"/>
      <c r="F1777" s="157"/>
    </row>
    <row r="1778" spans="5:6">
      <c r="E1778" s="157"/>
      <c r="F1778" s="157"/>
    </row>
    <row r="1779" spans="5:6">
      <c r="E1779" s="157"/>
      <c r="F1779" s="157"/>
    </row>
    <row r="1780" spans="5:6">
      <c r="E1780" s="157"/>
      <c r="F1780" s="157"/>
    </row>
    <row r="1781" spans="5:6">
      <c r="E1781" s="157"/>
      <c r="F1781" s="157"/>
    </row>
    <row r="1782" spans="5:6">
      <c r="E1782" s="157"/>
      <c r="F1782" s="157"/>
    </row>
    <row r="1783" spans="5:6">
      <c r="E1783" s="157"/>
      <c r="F1783" s="157"/>
    </row>
    <row r="1784" spans="5:6">
      <c r="E1784" s="157"/>
      <c r="F1784" s="157"/>
    </row>
    <row r="1785" spans="5:6">
      <c r="E1785" s="157"/>
      <c r="F1785" s="157"/>
    </row>
    <row r="1786" spans="5:6">
      <c r="E1786" s="157"/>
      <c r="F1786" s="157"/>
    </row>
    <row r="1787" spans="5:6">
      <c r="E1787" s="157"/>
      <c r="F1787" s="157"/>
    </row>
    <row r="1788" spans="5:6">
      <c r="E1788" s="157"/>
      <c r="F1788" s="157"/>
    </row>
    <row r="1789" spans="5:6">
      <c r="E1789" s="157"/>
      <c r="F1789" s="157"/>
    </row>
    <row r="1790" spans="5:6">
      <c r="E1790" s="157"/>
      <c r="F1790" s="157"/>
    </row>
    <row r="1791" spans="5:6">
      <c r="E1791" s="157"/>
      <c r="F1791" s="157"/>
    </row>
    <row r="1792" spans="5:6">
      <c r="E1792" s="157"/>
      <c r="F1792" s="157"/>
    </row>
    <row r="1793" spans="5:6">
      <c r="E1793" s="157"/>
      <c r="F1793" s="157"/>
    </row>
    <row r="1794" spans="5:6">
      <c r="E1794" s="157"/>
      <c r="F1794" s="157"/>
    </row>
    <row r="1795" spans="5:6">
      <c r="E1795" s="157"/>
      <c r="F1795" s="157"/>
    </row>
    <row r="1796" spans="5:6">
      <c r="E1796" s="157"/>
      <c r="F1796" s="157"/>
    </row>
    <row r="1797" spans="5:6">
      <c r="E1797" s="157"/>
      <c r="F1797" s="157"/>
    </row>
    <row r="1798" spans="5:6">
      <c r="E1798" s="157"/>
      <c r="F1798" s="157"/>
    </row>
    <row r="1799" spans="5:6">
      <c r="E1799" s="157"/>
      <c r="F1799" s="157"/>
    </row>
    <row r="1800" spans="5:6">
      <c r="E1800" s="157"/>
      <c r="F1800" s="157"/>
    </row>
    <row r="1801" spans="5:6">
      <c r="E1801" s="157"/>
      <c r="F1801" s="157"/>
    </row>
    <row r="1802" spans="5:6">
      <c r="E1802" s="157"/>
      <c r="F1802" s="157"/>
    </row>
    <row r="1803" spans="5:6">
      <c r="E1803" s="157"/>
      <c r="F1803" s="157"/>
    </row>
    <row r="1804" spans="5:6">
      <c r="E1804" s="157"/>
      <c r="F1804" s="157"/>
    </row>
    <row r="1805" spans="5:6">
      <c r="E1805" s="157"/>
      <c r="F1805" s="157"/>
    </row>
    <row r="1806" spans="5:6">
      <c r="E1806" s="157"/>
      <c r="F1806" s="157"/>
    </row>
    <row r="1807" spans="5:6">
      <c r="E1807" s="157"/>
      <c r="F1807" s="157"/>
    </row>
    <row r="1808" spans="5:6">
      <c r="E1808" s="157"/>
      <c r="F1808" s="157"/>
    </row>
    <row r="1809" spans="5:6">
      <c r="E1809" s="157"/>
      <c r="F1809" s="157"/>
    </row>
    <row r="1810" spans="5:6">
      <c r="E1810" s="157"/>
      <c r="F1810" s="157"/>
    </row>
    <row r="1811" spans="5:6">
      <c r="E1811" s="157"/>
      <c r="F1811" s="157"/>
    </row>
    <row r="1812" spans="5:6">
      <c r="E1812" s="157"/>
      <c r="F1812" s="157"/>
    </row>
    <row r="1813" spans="5:6">
      <c r="E1813" s="157"/>
      <c r="F1813" s="157"/>
    </row>
    <row r="1814" spans="5:6">
      <c r="E1814" s="157"/>
      <c r="F1814" s="157"/>
    </row>
    <row r="1815" spans="5:6">
      <c r="E1815" s="157"/>
      <c r="F1815" s="157"/>
    </row>
    <row r="1816" spans="5:6">
      <c r="E1816" s="157"/>
      <c r="F1816" s="157"/>
    </row>
    <row r="1817" spans="5:6">
      <c r="E1817" s="157"/>
      <c r="F1817" s="157"/>
    </row>
    <row r="1818" spans="5:6">
      <c r="E1818" s="157"/>
      <c r="F1818" s="157"/>
    </row>
    <row r="1819" spans="5:6">
      <c r="E1819" s="157"/>
      <c r="F1819" s="157"/>
    </row>
    <row r="1820" spans="5:6">
      <c r="E1820" s="157"/>
      <c r="F1820" s="157"/>
    </row>
    <row r="1821" spans="5:6">
      <c r="E1821" s="157"/>
      <c r="F1821" s="157"/>
    </row>
    <row r="1822" spans="5:6">
      <c r="E1822" s="157"/>
      <c r="F1822" s="157"/>
    </row>
    <row r="1823" spans="5:6">
      <c r="E1823" s="157"/>
      <c r="F1823" s="157"/>
    </row>
    <row r="1824" spans="5:6">
      <c r="E1824" s="157"/>
      <c r="F1824" s="157"/>
    </row>
    <row r="1825" spans="5:6">
      <c r="E1825" s="157"/>
      <c r="F1825" s="157"/>
    </row>
    <row r="1826" spans="5:6">
      <c r="E1826" s="157"/>
      <c r="F1826" s="157"/>
    </row>
    <row r="1827" spans="5:6">
      <c r="E1827" s="157"/>
      <c r="F1827" s="157"/>
    </row>
    <row r="1828" spans="5:6">
      <c r="E1828" s="157"/>
      <c r="F1828" s="157"/>
    </row>
    <row r="1829" spans="5:6">
      <c r="E1829" s="157"/>
      <c r="F1829" s="157"/>
    </row>
    <row r="1830" spans="5:6">
      <c r="E1830" s="157"/>
      <c r="F1830" s="157"/>
    </row>
    <row r="1831" spans="5:6">
      <c r="E1831" s="157"/>
      <c r="F1831" s="157"/>
    </row>
    <row r="1832" spans="5:6">
      <c r="E1832" s="157"/>
      <c r="F1832" s="157"/>
    </row>
    <row r="1833" spans="5:6">
      <c r="E1833" s="157"/>
      <c r="F1833" s="157"/>
    </row>
    <row r="1834" spans="5:6">
      <c r="E1834" s="157"/>
      <c r="F1834" s="157"/>
    </row>
    <row r="1835" spans="5:6">
      <c r="E1835" s="157"/>
      <c r="F1835" s="157"/>
    </row>
    <row r="1836" spans="5:6">
      <c r="E1836" s="157"/>
      <c r="F1836" s="157"/>
    </row>
    <row r="1837" spans="5:6">
      <c r="E1837" s="157"/>
      <c r="F1837" s="157"/>
    </row>
    <row r="1838" spans="5:6">
      <c r="E1838" s="157"/>
      <c r="F1838" s="157"/>
    </row>
    <row r="1839" spans="5:6">
      <c r="E1839" s="157"/>
      <c r="F1839" s="157"/>
    </row>
    <row r="1840" spans="5:6">
      <c r="E1840" s="157"/>
      <c r="F1840" s="157"/>
    </row>
    <row r="1841" spans="5:6">
      <c r="E1841" s="157"/>
      <c r="F1841" s="157"/>
    </row>
    <row r="1842" spans="5:6">
      <c r="E1842" s="157"/>
      <c r="F1842" s="157"/>
    </row>
    <row r="1843" spans="5:6">
      <c r="E1843" s="157"/>
      <c r="F1843" s="157"/>
    </row>
    <row r="1844" spans="5:6">
      <c r="E1844" s="157"/>
      <c r="F1844" s="157"/>
    </row>
    <row r="1845" spans="5:6">
      <c r="E1845" s="157"/>
      <c r="F1845" s="157"/>
    </row>
    <row r="1846" spans="5:6">
      <c r="E1846" s="157"/>
      <c r="F1846" s="157"/>
    </row>
    <row r="1847" spans="5:6">
      <c r="E1847" s="157"/>
      <c r="F1847" s="157"/>
    </row>
    <row r="1848" spans="5:6">
      <c r="E1848" s="157"/>
      <c r="F1848" s="157"/>
    </row>
    <row r="1849" spans="5:6">
      <c r="E1849" s="157"/>
      <c r="F1849" s="157"/>
    </row>
    <row r="1850" spans="5:6">
      <c r="E1850" s="157"/>
      <c r="F1850" s="157"/>
    </row>
    <row r="1851" spans="5:6">
      <c r="E1851" s="157"/>
      <c r="F1851" s="157"/>
    </row>
    <row r="1852" spans="5:6">
      <c r="E1852" s="157"/>
      <c r="F1852" s="157"/>
    </row>
    <row r="1853" spans="5:6">
      <c r="E1853" s="157"/>
      <c r="F1853" s="157"/>
    </row>
    <row r="1854" spans="5:6">
      <c r="E1854" s="157"/>
      <c r="F1854" s="157"/>
    </row>
    <row r="1855" spans="5:6">
      <c r="E1855" s="157"/>
      <c r="F1855" s="157"/>
    </row>
    <row r="1856" spans="5:6">
      <c r="E1856" s="157"/>
      <c r="F1856" s="157"/>
    </row>
    <row r="1857" spans="5:6">
      <c r="E1857" s="157"/>
      <c r="F1857" s="157"/>
    </row>
    <row r="1858" spans="5:6">
      <c r="E1858" s="157"/>
      <c r="F1858" s="157"/>
    </row>
    <row r="1859" spans="5:6">
      <c r="E1859" s="157"/>
      <c r="F1859" s="157"/>
    </row>
    <row r="1860" spans="5:6">
      <c r="E1860" s="157"/>
      <c r="F1860" s="157"/>
    </row>
    <row r="1861" spans="5:6">
      <c r="E1861" s="157"/>
      <c r="F1861" s="157"/>
    </row>
    <row r="1862" spans="5:6">
      <c r="E1862" s="157"/>
      <c r="F1862" s="157"/>
    </row>
    <row r="1863" spans="5:6">
      <c r="E1863" s="157"/>
      <c r="F1863" s="157"/>
    </row>
    <row r="1864" spans="5:6">
      <c r="E1864" s="157"/>
      <c r="F1864" s="157"/>
    </row>
    <row r="1865" spans="5:6">
      <c r="E1865" s="157"/>
      <c r="F1865" s="157"/>
    </row>
    <row r="1866" spans="5:6">
      <c r="E1866" s="157"/>
      <c r="F1866" s="157"/>
    </row>
    <row r="1867" spans="5:6">
      <c r="E1867" s="157"/>
      <c r="F1867" s="157"/>
    </row>
    <row r="1868" spans="5:6">
      <c r="E1868" s="157"/>
      <c r="F1868" s="157"/>
    </row>
    <row r="1869" spans="5:6">
      <c r="E1869" s="157"/>
      <c r="F1869" s="157"/>
    </row>
    <row r="1870" spans="5:6">
      <c r="E1870" s="157"/>
      <c r="F1870" s="157"/>
    </row>
    <row r="1871" spans="5:6">
      <c r="E1871" s="157"/>
      <c r="F1871" s="157"/>
    </row>
    <row r="1872" spans="5:6">
      <c r="E1872" s="157"/>
      <c r="F1872" s="157"/>
    </row>
    <row r="1873" spans="5:6">
      <c r="E1873" s="157"/>
      <c r="F1873" s="157"/>
    </row>
    <row r="1874" spans="5:6">
      <c r="E1874" s="157"/>
      <c r="F1874" s="157"/>
    </row>
    <row r="1875" spans="5:6">
      <c r="E1875" s="157"/>
      <c r="F1875" s="157"/>
    </row>
    <row r="1876" spans="5:6">
      <c r="E1876" s="157"/>
      <c r="F1876" s="157"/>
    </row>
    <row r="1877" spans="5:6">
      <c r="E1877" s="157"/>
      <c r="F1877" s="157"/>
    </row>
    <row r="1878" spans="5:6">
      <c r="E1878" s="157"/>
      <c r="F1878" s="157"/>
    </row>
    <row r="1879" spans="5:6">
      <c r="E1879" s="157"/>
      <c r="F1879" s="157"/>
    </row>
    <row r="1880" spans="5:6">
      <c r="E1880" s="157"/>
      <c r="F1880" s="157"/>
    </row>
    <row r="1881" spans="5:6">
      <c r="E1881" s="157"/>
      <c r="F1881" s="157"/>
    </row>
    <row r="1882" spans="5:6">
      <c r="E1882" s="157"/>
      <c r="F1882" s="157"/>
    </row>
    <row r="1883" spans="5:6">
      <c r="E1883" s="157"/>
      <c r="F1883" s="157"/>
    </row>
    <row r="1884" spans="5:6">
      <c r="E1884" s="157"/>
      <c r="F1884" s="157"/>
    </row>
    <row r="1885" spans="5:6">
      <c r="E1885" s="157"/>
      <c r="F1885" s="157"/>
    </row>
    <row r="1886" spans="5:6">
      <c r="E1886" s="157"/>
      <c r="F1886" s="157"/>
    </row>
    <row r="1887" spans="5:6">
      <c r="E1887" s="157"/>
      <c r="F1887" s="157"/>
    </row>
    <row r="1888" spans="5:6">
      <c r="E1888" s="157"/>
      <c r="F1888" s="157"/>
    </row>
    <row r="1889" spans="5:6">
      <c r="E1889" s="157"/>
      <c r="F1889" s="157"/>
    </row>
    <row r="1890" spans="5:6">
      <c r="E1890" s="157"/>
      <c r="F1890" s="157"/>
    </row>
    <row r="1891" spans="5:6">
      <c r="E1891" s="157"/>
      <c r="F1891" s="157"/>
    </row>
    <row r="1892" spans="5:6">
      <c r="E1892" s="157"/>
      <c r="F1892" s="157"/>
    </row>
    <row r="1893" spans="5:6">
      <c r="E1893" s="157"/>
      <c r="F1893" s="157"/>
    </row>
    <row r="1894" spans="5:6">
      <c r="E1894" s="157"/>
      <c r="F1894" s="157"/>
    </row>
    <row r="1895" spans="5:6">
      <c r="E1895" s="157"/>
      <c r="F1895" s="157"/>
    </row>
    <row r="1896" spans="5:6">
      <c r="E1896" s="157"/>
      <c r="F1896" s="157"/>
    </row>
    <row r="1897" spans="5:6">
      <c r="E1897" s="157"/>
      <c r="F1897" s="157"/>
    </row>
    <row r="1898" spans="5:6">
      <c r="E1898" s="157"/>
      <c r="F1898" s="157"/>
    </row>
    <row r="1899" spans="5:6">
      <c r="E1899" s="157"/>
      <c r="F1899" s="157"/>
    </row>
    <row r="1900" spans="5:6">
      <c r="E1900" s="157"/>
      <c r="F1900" s="157"/>
    </row>
    <row r="1901" spans="5:6">
      <c r="E1901" s="157"/>
      <c r="F1901" s="157"/>
    </row>
    <row r="1902" spans="5:6">
      <c r="E1902" s="157"/>
      <c r="F1902" s="157"/>
    </row>
    <row r="1903" spans="5:6">
      <c r="E1903" s="157"/>
      <c r="F1903" s="157"/>
    </row>
    <row r="1904" spans="5:6">
      <c r="E1904" s="157"/>
      <c r="F1904" s="157"/>
    </row>
    <row r="1905" spans="5:6">
      <c r="E1905" s="157"/>
      <c r="F1905" s="157"/>
    </row>
    <row r="1906" spans="5:6">
      <c r="E1906" s="157"/>
      <c r="F1906" s="157"/>
    </row>
    <row r="1907" spans="5:6">
      <c r="E1907" s="157"/>
      <c r="F1907" s="157"/>
    </row>
    <row r="1908" spans="5:6">
      <c r="E1908" s="157"/>
      <c r="F1908" s="157"/>
    </row>
    <row r="1909" spans="5:6">
      <c r="E1909" s="157"/>
      <c r="F1909" s="157"/>
    </row>
    <row r="1910" spans="5:6">
      <c r="E1910" s="157"/>
      <c r="F1910" s="157"/>
    </row>
    <row r="1911" spans="5:6">
      <c r="E1911" s="157"/>
      <c r="F1911" s="157"/>
    </row>
    <row r="1912" spans="5:6">
      <c r="E1912" s="157"/>
      <c r="F1912" s="157"/>
    </row>
    <row r="1913" spans="5:6">
      <c r="E1913" s="157"/>
      <c r="F1913" s="157"/>
    </row>
    <row r="1914" spans="5:6">
      <c r="E1914" s="157"/>
      <c r="F1914" s="157"/>
    </row>
    <row r="1915" spans="5:6">
      <c r="E1915" s="157"/>
      <c r="F1915" s="157"/>
    </row>
    <row r="1916" spans="5:6">
      <c r="E1916" s="157"/>
      <c r="F1916" s="157"/>
    </row>
    <row r="1917" spans="5:6">
      <c r="E1917" s="157"/>
      <c r="F1917" s="157"/>
    </row>
    <row r="1918" spans="5:6">
      <c r="E1918" s="157"/>
      <c r="F1918" s="157"/>
    </row>
    <row r="1919" spans="5:6">
      <c r="E1919" s="157"/>
      <c r="F1919" s="157"/>
    </row>
    <row r="1920" spans="5:6">
      <c r="E1920" s="157"/>
      <c r="F1920" s="157"/>
    </row>
    <row r="1921" spans="5:6">
      <c r="E1921" s="157"/>
      <c r="F1921" s="157"/>
    </row>
    <row r="1922" spans="5:6">
      <c r="E1922" s="157"/>
      <c r="F1922" s="157"/>
    </row>
    <row r="1923" spans="5:6">
      <c r="E1923" s="157"/>
      <c r="F1923" s="157"/>
    </row>
    <row r="1924" spans="5:6">
      <c r="E1924" s="157"/>
      <c r="F1924" s="157"/>
    </row>
    <row r="1925" spans="5:6">
      <c r="E1925" s="157"/>
      <c r="F1925" s="157"/>
    </row>
    <row r="1926" spans="5:6">
      <c r="E1926" s="157"/>
      <c r="F1926" s="157"/>
    </row>
    <row r="1927" spans="5:6">
      <c r="E1927" s="157"/>
      <c r="F1927" s="157"/>
    </row>
    <row r="1928" spans="5:6">
      <c r="E1928" s="157"/>
      <c r="F1928" s="157"/>
    </row>
    <row r="1929" spans="5:6">
      <c r="E1929" s="157"/>
      <c r="F1929" s="157"/>
    </row>
    <row r="1930" spans="5:6">
      <c r="E1930" s="157"/>
      <c r="F1930" s="157"/>
    </row>
    <row r="1931" spans="5:6">
      <c r="E1931" s="157"/>
      <c r="F1931" s="157"/>
    </row>
    <row r="1932" spans="5:6">
      <c r="E1932" s="157"/>
      <c r="F1932" s="157"/>
    </row>
    <row r="1933" spans="5:6">
      <c r="E1933" s="157"/>
      <c r="F1933" s="157"/>
    </row>
    <row r="1934" spans="5:6">
      <c r="E1934" s="157"/>
      <c r="F1934" s="157"/>
    </row>
    <row r="1935" spans="5:6">
      <c r="E1935" s="157"/>
      <c r="F1935" s="157"/>
    </row>
    <row r="1936" spans="5:6">
      <c r="E1936" s="157"/>
      <c r="F1936" s="157"/>
    </row>
    <row r="1937" spans="5:6">
      <c r="E1937" s="157"/>
      <c r="F1937" s="157"/>
    </row>
    <row r="1938" spans="5:6">
      <c r="E1938" s="157"/>
      <c r="F1938" s="157"/>
    </row>
    <row r="1939" spans="5:6">
      <c r="E1939" s="157"/>
      <c r="F1939" s="157"/>
    </row>
    <row r="1940" spans="5:6">
      <c r="E1940" s="157"/>
      <c r="F1940" s="157"/>
    </row>
    <row r="1941" spans="5:6">
      <c r="E1941" s="157"/>
      <c r="F1941" s="157"/>
    </row>
    <row r="1942" spans="5:6">
      <c r="E1942" s="157"/>
      <c r="F1942" s="157"/>
    </row>
    <row r="1943" spans="5:6">
      <c r="E1943" s="157"/>
      <c r="F1943" s="157"/>
    </row>
    <row r="1944" spans="5:6">
      <c r="E1944" s="157"/>
      <c r="F1944" s="157"/>
    </row>
    <row r="1945" spans="5:6">
      <c r="E1945" s="157"/>
      <c r="F1945" s="157"/>
    </row>
    <row r="1946" spans="5:6">
      <c r="E1946" s="157"/>
      <c r="F1946" s="157"/>
    </row>
    <row r="1947" spans="5:6">
      <c r="E1947" s="157"/>
      <c r="F1947" s="157"/>
    </row>
    <row r="1948" spans="5:6">
      <c r="E1948" s="157"/>
      <c r="F1948" s="157"/>
    </row>
    <row r="1949" spans="5:6">
      <c r="E1949" s="157"/>
      <c r="F1949" s="157"/>
    </row>
    <row r="1950" spans="5:6">
      <c r="E1950" s="157"/>
      <c r="F1950" s="157"/>
    </row>
    <row r="1951" spans="5:6">
      <c r="E1951" s="157"/>
      <c r="F1951" s="157"/>
    </row>
    <row r="1952" spans="5:6">
      <c r="E1952" s="157"/>
      <c r="F1952" s="157"/>
    </row>
    <row r="1953" spans="5:6">
      <c r="E1953" s="157"/>
      <c r="F1953" s="157"/>
    </row>
    <row r="1954" spans="5:6">
      <c r="E1954" s="157"/>
      <c r="F1954" s="157"/>
    </row>
    <row r="1955" spans="5:6">
      <c r="E1955" s="157"/>
      <c r="F1955" s="157"/>
    </row>
    <row r="1956" spans="5:6">
      <c r="E1956" s="157"/>
      <c r="F1956" s="157"/>
    </row>
    <row r="1957" spans="5:6">
      <c r="E1957" s="157"/>
      <c r="F1957" s="157"/>
    </row>
    <row r="1958" spans="5:6">
      <c r="E1958" s="157"/>
      <c r="F1958" s="157"/>
    </row>
    <row r="1959" spans="5:6">
      <c r="E1959" s="157"/>
      <c r="F1959" s="157"/>
    </row>
    <row r="1960" spans="5:6">
      <c r="E1960" s="157"/>
      <c r="F1960" s="157"/>
    </row>
    <row r="1961" spans="5:6">
      <c r="E1961" s="157"/>
      <c r="F1961" s="157"/>
    </row>
    <row r="1962" spans="5:6">
      <c r="E1962" s="157"/>
      <c r="F1962" s="157"/>
    </row>
    <row r="1963" spans="5:6">
      <c r="E1963" s="157"/>
      <c r="F1963" s="157"/>
    </row>
    <row r="1964" spans="5:6">
      <c r="E1964" s="157"/>
      <c r="F1964" s="157"/>
    </row>
    <row r="1965" spans="5:6">
      <c r="E1965" s="157"/>
      <c r="F1965" s="157"/>
    </row>
    <row r="1966" spans="5:6">
      <c r="E1966" s="157"/>
      <c r="F1966" s="157"/>
    </row>
    <row r="1967" spans="5:6">
      <c r="E1967" s="157"/>
      <c r="F1967" s="157"/>
    </row>
    <row r="1968" spans="5:6">
      <c r="E1968" s="157"/>
      <c r="F1968" s="157"/>
    </row>
    <row r="1969" spans="5:6">
      <c r="E1969" s="157"/>
      <c r="F1969" s="157"/>
    </row>
    <row r="1970" spans="5:6">
      <c r="E1970" s="157"/>
      <c r="F1970" s="157"/>
    </row>
    <row r="1971" spans="5:6">
      <c r="E1971" s="157"/>
      <c r="F1971" s="157"/>
    </row>
    <row r="1972" spans="5:6">
      <c r="E1972" s="157"/>
      <c r="F1972" s="157"/>
    </row>
    <row r="1973" spans="5:6">
      <c r="E1973" s="157"/>
      <c r="F1973" s="157"/>
    </row>
    <row r="1974" spans="5:6">
      <c r="E1974" s="157"/>
      <c r="F1974" s="157"/>
    </row>
    <row r="1975" spans="5:6">
      <c r="E1975" s="157"/>
      <c r="F1975" s="157"/>
    </row>
    <row r="1976" spans="5:6">
      <c r="E1976" s="157"/>
      <c r="F1976" s="157"/>
    </row>
    <row r="1977" spans="5:6">
      <c r="E1977" s="157"/>
      <c r="F1977" s="157"/>
    </row>
    <row r="1978" spans="5:6">
      <c r="E1978" s="157"/>
      <c r="F1978" s="157"/>
    </row>
    <row r="1979" spans="5:6">
      <c r="E1979" s="157"/>
      <c r="F1979" s="157"/>
    </row>
    <row r="1980" spans="5:6">
      <c r="E1980" s="157"/>
      <c r="F1980" s="157"/>
    </row>
    <row r="1981" spans="5:6">
      <c r="E1981" s="157"/>
      <c r="F1981" s="157"/>
    </row>
    <row r="1982" spans="5:6">
      <c r="E1982" s="157"/>
      <c r="F1982" s="157"/>
    </row>
    <row r="1983" spans="5:6">
      <c r="E1983" s="157"/>
      <c r="F1983" s="157"/>
    </row>
    <row r="1984" spans="5:6">
      <c r="E1984" s="157"/>
      <c r="F1984" s="157"/>
    </row>
    <row r="1985" spans="5:6">
      <c r="E1985" s="157"/>
      <c r="F1985" s="157"/>
    </row>
    <row r="1986" spans="5:6">
      <c r="E1986" s="157"/>
      <c r="F1986" s="157"/>
    </row>
    <row r="1987" spans="5:6">
      <c r="E1987" s="157"/>
      <c r="F1987" s="157"/>
    </row>
    <row r="1988" spans="5:6">
      <c r="E1988" s="157"/>
      <c r="F1988" s="157"/>
    </row>
    <row r="1989" spans="5:6">
      <c r="E1989" s="157"/>
      <c r="F1989" s="157"/>
    </row>
    <row r="1990" spans="5:6">
      <c r="E1990" s="157"/>
      <c r="F1990" s="157"/>
    </row>
    <row r="1991" spans="5:6">
      <c r="E1991" s="157"/>
      <c r="F1991" s="157"/>
    </row>
    <row r="1992" spans="5:6">
      <c r="E1992" s="157"/>
      <c r="F1992" s="157"/>
    </row>
    <row r="1993" spans="5:6">
      <c r="E1993" s="157"/>
      <c r="F1993" s="157"/>
    </row>
    <row r="1994" spans="5:6">
      <c r="E1994" s="157"/>
      <c r="F1994" s="157"/>
    </row>
    <row r="1995" spans="5:6">
      <c r="E1995" s="157"/>
      <c r="F1995" s="157"/>
    </row>
    <row r="1996" spans="5:6">
      <c r="E1996" s="157"/>
      <c r="F1996" s="157"/>
    </row>
    <row r="1997" spans="5:6">
      <c r="E1997" s="157"/>
      <c r="F1997" s="157"/>
    </row>
    <row r="1998" spans="5:6">
      <c r="E1998" s="157"/>
      <c r="F1998" s="157"/>
    </row>
    <row r="1999" spans="5:6">
      <c r="E1999" s="157"/>
      <c r="F1999" s="157"/>
    </row>
    <row r="2000" spans="5:6">
      <c r="E2000" s="157"/>
      <c r="F2000" s="157"/>
    </row>
    <row r="2001" spans="5:6">
      <c r="E2001" s="157"/>
      <c r="F2001" s="157"/>
    </row>
    <row r="2002" spans="5:6">
      <c r="E2002" s="157"/>
      <c r="F2002" s="157"/>
    </row>
    <row r="2003" spans="5:6">
      <c r="E2003" s="157"/>
      <c r="F2003" s="157"/>
    </row>
    <row r="2004" spans="5:6">
      <c r="E2004" s="157"/>
      <c r="F2004" s="157"/>
    </row>
    <row r="2005" spans="5:6">
      <c r="E2005" s="157"/>
      <c r="F2005" s="157"/>
    </row>
    <row r="2006" spans="5:6">
      <c r="E2006" s="157"/>
      <c r="F2006" s="157"/>
    </row>
    <row r="2007" spans="5:6">
      <c r="E2007" s="157"/>
      <c r="F2007" s="157"/>
    </row>
    <row r="2008" spans="5:6">
      <c r="E2008" s="157"/>
      <c r="F2008" s="157"/>
    </row>
    <row r="2009" spans="5:6">
      <c r="E2009" s="157"/>
      <c r="F2009" s="157"/>
    </row>
    <row r="2010" spans="5:6">
      <c r="E2010" s="157"/>
      <c r="F2010" s="157"/>
    </row>
    <row r="2011" spans="5:6">
      <c r="E2011" s="157"/>
      <c r="F2011" s="157"/>
    </row>
    <row r="2012" spans="5:6">
      <c r="E2012" s="157"/>
      <c r="F2012" s="157"/>
    </row>
    <row r="2013" spans="5:6">
      <c r="E2013" s="157"/>
      <c r="F2013" s="157"/>
    </row>
    <row r="2014" spans="5:6">
      <c r="E2014" s="157"/>
      <c r="F2014" s="157"/>
    </row>
    <row r="2015" spans="5:6">
      <c r="E2015" s="157"/>
      <c r="F2015" s="157"/>
    </row>
    <row r="2016" spans="5:6">
      <c r="E2016" s="157"/>
      <c r="F2016" s="157"/>
    </row>
    <row r="2017" spans="5:6">
      <c r="E2017" s="157"/>
      <c r="F2017" s="157"/>
    </row>
    <row r="2018" spans="5:6">
      <c r="E2018" s="157"/>
      <c r="F2018" s="157"/>
    </row>
    <row r="2019" spans="5:6">
      <c r="E2019" s="157"/>
      <c r="F2019" s="157"/>
    </row>
    <row r="2020" spans="5:6">
      <c r="E2020" s="157"/>
      <c r="F2020" s="157"/>
    </row>
    <row r="2021" spans="5:6">
      <c r="E2021" s="157"/>
      <c r="F2021" s="157"/>
    </row>
    <row r="2022" spans="5:6">
      <c r="E2022" s="157"/>
      <c r="F2022" s="157"/>
    </row>
    <row r="2023" spans="5:6">
      <c r="E2023" s="157"/>
      <c r="F2023" s="157"/>
    </row>
    <row r="2024" spans="5:6">
      <c r="E2024" s="157"/>
      <c r="F2024" s="157"/>
    </row>
    <row r="2025" spans="5:6">
      <c r="E2025" s="157"/>
      <c r="F2025" s="157"/>
    </row>
    <row r="2026" spans="5:6">
      <c r="E2026" s="157"/>
      <c r="F2026" s="157"/>
    </row>
    <row r="2027" spans="5:6">
      <c r="E2027" s="157"/>
      <c r="F2027" s="157"/>
    </row>
    <row r="2028" spans="5:6">
      <c r="E2028" s="157"/>
      <c r="F2028" s="157"/>
    </row>
    <row r="2029" spans="5:6">
      <c r="E2029" s="157"/>
      <c r="F2029" s="157"/>
    </row>
    <row r="2030" spans="5:6">
      <c r="E2030" s="157"/>
      <c r="F2030" s="157"/>
    </row>
    <row r="2031" spans="5:6">
      <c r="E2031" s="157"/>
      <c r="F2031" s="157"/>
    </row>
    <row r="2032" spans="5:6">
      <c r="E2032" s="157"/>
      <c r="F2032" s="157"/>
    </row>
    <row r="2033" spans="5:6">
      <c r="E2033" s="157"/>
      <c r="F2033" s="157"/>
    </row>
    <row r="2034" spans="5:6">
      <c r="E2034" s="157"/>
      <c r="F2034" s="157"/>
    </row>
    <row r="2035" spans="5:6">
      <c r="E2035" s="157"/>
      <c r="F2035" s="157"/>
    </row>
    <row r="2036" spans="5:6">
      <c r="E2036" s="157"/>
      <c r="F2036" s="157"/>
    </row>
    <row r="2037" spans="5:6">
      <c r="E2037" s="157"/>
      <c r="F2037" s="157"/>
    </row>
    <row r="2038" spans="5:6">
      <c r="E2038" s="157"/>
      <c r="F2038" s="157"/>
    </row>
    <row r="2039" spans="5:6">
      <c r="E2039" s="157"/>
      <c r="F2039" s="157"/>
    </row>
    <row r="2040" spans="5:6">
      <c r="E2040" s="157"/>
      <c r="F2040" s="157"/>
    </row>
    <row r="2041" spans="5:6">
      <c r="E2041" s="157"/>
      <c r="F2041" s="157"/>
    </row>
    <row r="2042" spans="5:6">
      <c r="E2042" s="157"/>
      <c r="F2042" s="157"/>
    </row>
    <row r="2043" spans="5:6">
      <c r="E2043" s="157"/>
      <c r="F2043" s="157"/>
    </row>
    <row r="2044" spans="5:6">
      <c r="E2044" s="157"/>
      <c r="F2044" s="157"/>
    </row>
    <row r="2045" spans="5:6">
      <c r="E2045" s="157"/>
      <c r="F2045" s="157"/>
    </row>
    <row r="2046" spans="5:6">
      <c r="E2046" s="157"/>
      <c r="F2046" s="157"/>
    </row>
    <row r="2047" spans="5:6">
      <c r="E2047" s="157"/>
      <c r="F2047" s="157"/>
    </row>
    <row r="2048" spans="5:6">
      <c r="E2048" s="157"/>
      <c r="F2048" s="157"/>
    </row>
    <row r="2049" spans="5:6">
      <c r="E2049" s="157"/>
      <c r="F2049" s="157"/>
    </row>
    <row r="2050" spans="5:6">
      <c r="E2050" s="157"/>
      <c r="F2050" s="157"/>
    </row>
    <row r="2051" spans="5:6">
      <c r="E2051" s="157"/>
      <c r="F2051" s="157"/>
    </row>
    <row r="2052" spans="5:6">
      <c r="E2052" s="157"/>
      <c r="F2052" s="157"/>
    </row>
    <row r="2053" spans="5:6">
      <c r="E2053" s="157"/>
      <c r="F2053" s="157"/>
    </row>
    <row r="2054" spans="5:6">
      <c r="E2054" s="157"/>
      <c r="F2054" s="157"/>
    </row>
    <row r="2055" spans="5:6">
      <c r="E2055" s="157"/>
      <c r="F2055" s="157"/>
    </row>
    <row r="2056" spans="5:6">
      <c r="E2056" s="157"/>
      <c r="F2056" s="157"/>
    </row>
    <row r="2057" spans="5:6">
      <c r="E2057" s="157"/>
      <c r="F2057" s="157"/>
    </row>
    <row r="2058" spans="5:6">
      <c r="E2058" s="157"/>
      <c r="F2058" s="157"/>
    </row>
    <row r="2059" spans="5:6">
      <c r="E2059" s="157"/>
      <c r="F2059" s="157"/>
    </row>
    <row r="2060" spans="5:6">
      <c r="E2060" s="157"/>
      <c r="F2060" s="157"/>
    </row>
    <row r="2061" spans="5:6">
      <c r="E2061" s="157"/>
      <c r="F2061" s="157"/>
    </row>
    <row r="2062" spans="5:6">
      <c r="E2062" s="157"/>
      <c r="F2062" s="157"/>
    </row>
    <row r="2063" spans="5:6">
      <c r="E2063" s="157"/>
      <c r="F2063" s="157"/>
    </row>
    <row r="2064" spans="5:6">
      <c r="E2064" s="157"/>
      <c r="F2064" s="157"/>
    </row>
    <row r="2065" spans="5:6">
      <c r="E2065" s="157"/>
      <c r="F2065" s="157"/>
    </row>
    <row r="2066" spans="5:6">
      <c r="E2066" s="157"/>
      <c r="F2066" s="157"/>
    </row>
    <row r="2067" spans="5:6">
      <c r="E2067" s="157"/>
      <c r="F2067" s="157"/>
    </row>
    <row r="2068" spans="5:6">
      <c r="E2068" s="157"/>
      <c r="F2068" s="157"/>
    </row>
    <row r="2069" spans="5:6">
      <c r="E2069" s="157"/>
      <c r="F2069" s="157"/>
    </row>
    <row r="2070" spans="5:6">
      <c r="E2070" s="157"/>
      <c r="F2070" s="157"/>
    </row>
    <row r="2071" spans="5:6">
      <c r="E2071" s="157"/>
      <c r="F2071" s="157"/>
    </row>
    <row r="2072" spans="5:6">
      <c r="E2072" s="157"/>
      <c r="F2072" s="157"/>
    </row>
    <row r="2073" spans="5:6">
      <c r="E2073" s="157"/>
      <c r="F2073" s="157"/>
    </row>
    <row r="2074" spans="5:6">
      <c r="E2074" s="157"/>
      <c r="F2074" s="157"/>
    </row>
    <row r="2075" spans="5:6">
      <c r="E2075" s="157"/>
      <c r="F2075" s="157"/>
    </row>
    <row r="2076" spans="5:6">
      <c r="E2076" s="157"/>
      <c r="F2076" s="157"/>
    </row>
    <row r="2077" spans="5:6">
      <c r="E2077" s="157"/>
      <c r="F2077" s="157"/>
    </row>
    <row r="2078" spans="5:6">
      <c r="E2078" s="157"/>
      <c r="F2078" s="157"/>
    </row>
    <row r="2079" spans="5:6">
      <c r="E2079" s="157"/>
      <c r="F2079" s="157"/>
    </row>
    <row r="2080" spans="5:6">
      <c r="E2080" s="157"/>
      <c r="F2080" s="157"/>
    </row>
    <row r="2081" spans="5:6">
      <c r="E2081" s="157"/>
      <c r="F2081" s="157"/>
    </row>
    <row r="2082" spans="5:6">
      <c r="E2082" s="157"/>
      <c r="F2082" s="157"/>
    </row>
    <row r="2083" spans="5:6">
      <c r="E2083" s="157"/>
      <c r="F2083" s="157"/>
    </row>
    <row r="2084" spans="5:6">
      <c r="E2084" s="157"/>
      <c r="F2084" s="157"/>
    </row>
    <row r="2085" spans="5:6">
      <c r="E2085" s="157"/>
      <c r="F2085" s="157"/>
    </row>
    <row r="2086" spans="5:6">
      <c r="E2086" s="157"/>
      <c r="F2086" s="157"/>
    </row>
    <row r="2087" spans="5:6">
      <c r="E2087" s="157"/>
      <c r="F2087" s="157"/>
    </row>
    <row r="2088" spans="5:6">
      <c r="E2088" s="157"/>
      <c r="F2088" s="157"/>
    </row>
    <row r="2089" spans="5:6">
      <c r="E2089" s="157"/>
      <c r="F2089" s="157"/>
    </row>
    <row r="2090" spans="5:6">
      <c r="E2090" s="157"/>
      <c r="F2090" s="157"/>
    </row>
    <row r="2091" spans="5:6">
      <c r="E2091" s="157"/>
      <c r="F2091" s="157"/>
    </row>
    <row r="2092" spans="5:6">
      <c r="E2092" s="157"/>
      <c r="F2092" s="157"/>
    </row>
    <row r="2093" spans="5:6">
      <c r="E2093" s="157"/>
      <c r="F2093" s="157"/>
    </row>
    <row r="2094" spans="5:6">
      <c r="E2094" s="157"/>
      <c r="F2094" s="157"/>
    </row>
    <row r="2095" spans="5:6">
      <c r="E2095" s="157"/>
      <c r="F2095" s="157"/>
    </row>
    <row r="2096" spans="5:6">
      <c r="E2096" s="157"/>
      <c r="F2096" s="157"/>
    </row>
    <row r="2097" spans="5:6">
      <c r="E2097" s="157"/>
      <c r="F2097" s="157"/>
    </row>
    <row r="2098" spans="5:6">
      <c r="E2098" s="157"/>
      <c r="F2098" s="157"/>
    </row>
    <row r="2099" spans="5:6">
      <c r="E2099" s="157"/>
      <c r="F2099" s="157"/>
    </row>
    <row r="2100" spans="5:6">
      <c r="E2100" s="157"/>
      <c r="F2100" s="157"/>
    </row>
    <row r="2101" spans="5:6">
      <c r="E2101" s="157"/>
      <c r="F2101" s="157"/>
    </row>
    <row r="2102" spans="5:6">
      <c r="E2102" s="157"/>
      <c r="F2102" s="157"/>
    </row>
    <row r="2103" spans="5:6">
      <c r="E2103" s="157"/>
      <c r="F2103" s="157"/>
    </row>
    <row r="2104" spans="5:6">
      <c r="E2104" s="157"/>
      <c r="F2104" s="157"/>
    </row>
    <row r="2105" spans="5:6">
      <c r="E2105" s="157"/>
      <c r="F2105" s="157"/>
    </row>
    <row r="2106" spans="5:6">
      <c r="E2106" s="157"/>
      <c r="F2106" s="157"/>
    </row>
    <row r="2107" spans="5:6">
      <c r="E2107" s="157"/>
      <c r="F2107" s="157"/>
    </row>
    <row r="2108" spans="5:6">
      <c r="E2108" s="157"/>
      <c r="F2108" s="157"/>
    </row>
    <row r="2109" spans="5:6">
      <c r="E2109" s="157"/>
      <c r="F2109" s="157"/>
    </row>
    <row r="2110" spans="5:6">
      <c r="E2110" s="157"/>
      <c r="F2110" s="157"/>
    </row>
    <row r="2111" spans="5:6">
      <c r="E2111" s="157"/>
      <c r="F2111" s="157"/>
    </row>
    <row r="2112" spans="5:6">
      <c r="E2112" s="157"/>
      <c r="F2112" s="157"/>
    </row>
    <row r="2113" spans="5:6">
      <c r="E2113" s="157"/>
      <c r="F2113" s="157"/>
    </row>
    <row r="2114" spans="5:6">
      <c r="E2114" s="157"/>
      <c r="F2114" s="157"/>
    </row>
    <row r="2115" spans="5:6">
      <c r="E2115" s="157"/>
      <c r="F2115" s="157"/>
    </row>
    <row r="2116" spans="5:6">
      <c r="E2116" s="157"/>
      <c r="F2116" s="157"/>
    </row>
    <row r="2117" spans="5:6">
      <c r="E2117" s="157"/>
      <c r="F2117" s="157"/>
    </row>
    <row r="2118" spans="5:6">
      <c r="E2118" s="157"/>
      <c r="F2118" s="157"/>
    </row>
    <row r="2119" spans="5:6">
      <c r="E2119" s="157"/>
      <c r="F2119" s="157"/>
    </row>
    <row r="2120" spans="5:6">
      <c r="E2120" s="157"/>
      <c r="F2120" s="157"/>
    </row>
    <row r="2121" spans="5:6">
      <c r="E2121" s="157"/>
      <c r="F2121" s="157"/>
    </row>
    <row r="2122" spans="5:6">
      <c r="E2122" s="157"/>
      <c r="F2122" s="157"/>
    </row>
    <row r="2123" spans="5:6">
      <c r="E2123" s="157"/>
      <c r="F2123" s="157"/>
    </row>
    <row r="2124" spans="5:6">
      <c r="E2124" s="157"/>
      <c r="F2124" s="157"/>
    </row>
    <row r="2125" spans="5:6">
      <c r="E2125" s="157"/>
      <c r="F2125" s="157"/>
    </row>
    <row r="2126" spans="5:6">
      <c r="E2126" s="157"/>
      <c r="F2126" s="157"/>
    </row>
    <row r="2127" spans="5:6">
      <c r="E2127" s="157"/>
      <c r="F2127" s="157"/>
    </row>
    <row r="2128" spans="5:6">
      <c r="E2128" s="157"/>
      <c r="F2128" s="157"/>
    </row>
    <row r="2129" spans="5:6">
      <c r="E2129" s="157"/>
      <c r="F2129" s="157"/>
    </row>
    <row r="2130" spans="5:6">
      <c r="E2130" s="157"/>
      <c r="F2130" s="157"/>
    </row>
    <row r="2131" spans="5:6">
      <c r="E2131" s="157"/>
      <c r="F2131" s="157"/>
    </row>
    <row r="2132" spans="5:6">
      <c r="E2132" s="157"/>
      <c r="F2132" s="157"/>
    </row>
    <row r="2133" spans="5:6">
      <c r="E2133" s="157"/>
      <c r="F2133" s="157"/>
    </row>
    <row r="2134" spans="5:6">
      <c r="E2134" s="157"/>
      <c r="F2134" s="157"/>
    </row>
    <row r="2135" spans="5:6">
      <c r="E2135" s="157"/>
      <c r="F2135" s="157"/>
    </row>
    <row r="2136" spans="5:6">
      <c r="E2136" s="157"/>
      <c r="F2136" s="157"/>
    </row>
    <row r="2137" spans="5:6">
      <c r="E2137" s="157"/>
      <c r="F2137" s="157"/>
    </row>
    <row r="2138" spans="5:6">
      <c r="E2138" s="157"/>
      <c r="F2138" s="157"/>
    </row>
    <row r="2139" spans="5:6">
      <c r="E2139" s="157"/>
      <c r="F2139" s="157"/>
    </row>
    <row r="2140" spans="5:6">
      <c r="E2140" s="157"/>
      <c r="F2140" s="157"/>
    </row>
    <row r="2141" spans="5:6">
      <c r="E2141" s="157"/>
      <c r="F2141" s="157"/>
    </row>
    <row r="2142" spans="5:6">
      <c r="E2142" s="157"/>
      <c r="F2142" s="157"/>
    </row>
    <row r="2143" spans="5:6">
      <c r="E2143" s="157"/>
      <c r="F2143" s="157"/>
    </row>
    <row r="2144" spans="5:6">
      <c r="E2144" s="157"/>
      <c r="F2144" s="157"/>
    </row>
    <row r="2145" spans="5:6">
      <c r="E2145" s="157"/>
      <c r="F2145" s="157"/>
    </row>
    <row r="2146" spans="5:6">
      <c r="E2146" s="157"/>
      <c r="F2146" s="157"/>
    </row>
    <row r="2147" spans="5:6">
      <c r="E2147" s="157"/>
      <c r="F2147" s="157"/>
    </row>
    <row r="2148" spans="5:6">
      <c r="E2148" s="157"/>
      <c r="F2148" s="157"/>
    </row>
    <row r="2149" spans="5:6">
      <c r="E2149" s="157"/>
      <c r="F2149" s="157"/>
    </row>
    <row r="2150" spans="5:6">
      <c r="E2150" s="157"/>
      <c r="F2150" s="157"/>
    </row>
    <row r="2151" spans="5:6">
      <c r="E2151" s="157"/>
      <c r="F2151" s="157"/>
    </row>
    <row r="2152" spans="5:6">
      <c r="E2152" s="157"/>
      <c r="F2152" s="157"/>
    </row>
    <row r="2153" spans="5:6">
      <c r="E2153" s="157"/>
      <c r="F2153" s="157"/>
    </row>
    <row r="2154" spans="5:6">
      <c r="E2154" s="157"/>
      <c r="F2154" s="157"/>
    </row>
    <row r="2155" spans="5:6">
      <c r="E2155" s="157"/>
      <c r="F2155" s="157"/>
    </row>
    <row r="2156" spans="5:6">
      <c r="E2156" s="157"/>
      <c r="F2156" s="157"/>
    </row>
    <row r="2157" spans="5:6">
      <c r="E2157" s="157"/>
      <c r="F2157" s="157"/>
    </row>
    <row r="2158" spans="5:6">
      <c r="E2158" s="157"/>
      <c r="F2158" s="157"/>
    </row>
    <row r="2159" spans="5:6">
      <c r="E2159" s="157"/>
      <c r="F2159" s="157"/>
    </row>
    <row r="2160" spans="5:6">
      <c r="E2160" s="157"/>
      <c r="F2160" s="157"/>
    </row>
    <row r="2161" spans="5:6">
      <c r="E2161" s="157"/>
      <c r="F2161" s="157"/>
    </row>
    <row r="2162" spans="5:6">
      <c r="E2162" s="157"/>
      <c r="F2162" s="157"/>
    </row>
    <row r="2163" spans="5:6">
      <c r="E2163" s="157"/>
      <c r="F2163" s="157"/>
    </row>
    <row r="2164" spans="5:6">
      <c r="E2164" s="157"/>
      <c r="F2164" s="157"/>
    </row>
    <row r="2165" spans="5:6">
      <c r="E2165" s="157"/>
      <c r="F2165" s="157"/>
    </row>
    <row r="2166" spans="5:6">
      <c r="E2166" s="157"/>
      <c r="F2166" s="157"/>
    </row>
    <row r="2167" spans="5:6">
      <c r="E2167" s="157"/>
      <c r="F2167" s="157"/>
    </row>
    <row r="2168" spans="5:6">
      <c r="E2168" s="157"/>
      <c r="F2168" s="157"/>
    </row>
    <row r="2169" spans="5:6">
      <c r="E2169" s="157"/>
      <c r="F2169" s="157"/>
    </row>
    <row r="2170" spans="5:6">
      <c r="E2170" s="157"/>
      <c r="F2170" s="157"/>
    </row>
    <row r="2171" spans="5:6">
      <c r="E2171" s="157"/>
      <c r="F2171" s="157"/>
    </row>
    <row r="2172" spans="5:6">
      <c r="E2172" s="157"/>
      <c r="F2172" s="157"/>
    </row>
    <row r="2173" spans="5:6">
      <c r="E2173" s="157"/>
      <c r="F2173" s="157"/>
    </row>
    <row r="2174" spans="5:6">
      <c r="E2174" s="157"/>
      <c r="F2174" s="157"/>
    </row>
    <row r="2175" spans="5:6">
      <c r="E2175" s="157"/>
      <c r="F2175" s="157"/>
    </row>
    <row r="2176" spans="5:6">
      <c r="E2176" s="157"/>
      <c r="F2176" s="157"/>
    </row>
    <row r="2177" spans="5:6">
      <c r="E2177" s="157"/>
      <c r="F2177" s="157"/>
    </row>
    <row r="2178" spans="5:6">
      <c r="E2178" s="157"/>
      <c r="F2178" s="157"/>
    </row>
    <row r="2179" spans="5:6">
      <c r="E2179" s="157"/>
      <c r="F2179" s="157"/>
    </row>
    <row r="2180" spans="5:6">
      <c r="E2180" s="157"/>
      <c r="F2180" s="157"/>
    </row>
    <row r="2181" spans="5:6">
      <c r="E2181" s="157"/>
      <c r="F2181" s="157"/>
    </row>
    <row r="2182" spans="5:6">
      <c r="E2182" s="157"/>
      <c r="F2182" s="157"/>
    </row>
    <row r="2183" spans="5:6">
      <c r="E2183" s="157"/>
      <c r="F2183" s="157"/>
    </row>
    <row r="2184" spans="5:6">
      <c r="E2184" s="157"/>
      <c r="F2184" s="157"/>
    </row>
    <row r="2185" spans="5:6">
      <c r="E2185" s="157"/>
      <c r="F2185" s="157"/>
    </row>
    <row r="2186" spans="5:6">
      <c r="E2186" s="157"/>
      <c r="F2186" s="157"/>
    </row>
    <row r="2187" spans="5:6">
      <c r="E2187" s="157"/>
      <c r="F2187" s="157"/>
    </row>
    <row r="2188" spans="5:6">
      <c r="E2188" s="157"/>
      <c r="F2188" s="157"/>
    </row>
    <row r="2189" spans="5:6">
      <c r="E2189" s="157"/>
      <c r="F2189" s="157"/>
    </row>
    <row r="2190" spans="5:6">
      <c r="E2190" s="157"/>
      <c r="F2190" s="157"/>
    </row>
    <row r="2191" spans="5:6">
      <c r="E2191" s="157"/>
      <c r="F2191" s="157"/>
    </row>
    <row r="2192" spans="5:6">
      <c r="E2192" s="157"/>
      <c r="F2192" s="157"/>
    </row>
    <row r="2193" spans="5:6">
      <c r="E2193" s="157"/>
      <c r="F2193" s="157"/>
    </row>
    <row r="2194" spans="5:6">
      <c r="E2194" s="157"/>
      <c r="F2194" s="157"/>
    </row>
    <row r="2195" spans="5:6">
      <c r="E2195" s="157"/>
      <c r="F2195" s="157"/>
    </row>
    <row r="2196" spans="5:6">
      <c r="E2196" s="157"/>
      <c r="F2196" s="157"/>
    </row>
    <row r="2197" spans="5:6">
      <c r="E2197" s="157"/>
      <c r="F2197" s="157"/>
    </row>
    <row r="2198" spans="5:6">
      <c r="E2198" s="157"/>
      <c r="F2198" s="157"/>
    </row>
    <row r="2199" spans="5:6">
      <c r="E2199" s="157"/>
      <c r="F2199" s="157"/>
    </row>
    <row r="2200" spans="5:6">
      <c r="E2200" s="157"/>
      <c r="F2200" s="157"/>
    </row>
    <row r="2201" spans="5:6">
      <c r="E2201" s="157"/>
      <c r="F2201" s="157"/>
    </row>
    <row r="2202" spans="5:6">
      <c r="E2202" s="157"/>
      <c r="F2202" s="157"/>
    </row>
    <row r="2203" spans="5:6">
      <c r="E2203" s="157"/>
      <c r="F2203" s="157"/>
    </row>
    <row r="2204" spans="5:6">
      <c r="E2204" s="157"/>
      <c r="F2204" s="157"/>
    </row>
    <row r="2205" spans="5:6">
      <c r="E2205" s="157"/>
      <c r="F2205" s="157"/>
    </row>
    <row r="2206" spans="5:6">
      <c r="E2206" s="157"/>
      <c r="F2206" s="157"/>
    </row>
    <row r="2207" spans="5:6">
      <c r="E2207" s="157"/>
      <c r="F2207" s="157"/>
    </row>
    <row r="2208" spans="5:6">
      <c r="E2208" s="157"/>
      <c r="F2208" s="157"/>
    </row>
    <row r="2209" spans="5:6">
      <c r="E2209" s="157"/>
      <c r="F2209" s="157"/>
    </row>
    <row r="2210" spans="5:6">
      <c r="E2210" s="157"/>
      <c r="F2210" s="157"/>
    </row>
    <row r="2211" spans="5:6">
      <c r="E2211" s="157"/>
      <c r="F2211" s="157"/>
    </row>
    <row r="2212" spans="5:6">
      <c r="E2212" s="157"/>
      <c r="F2212" s="157"/>
    </row>
    <row r="2213" spans="5:6">
      <c r="E2213" s="157"/>
      <c r="F2213" s="157"/>
    </row>
    <row r="2214" spans="5:6">
      <c r="E2214" s="157"/>
      <c r="F2214" s="157"/>
    </row>
    <row r="2215" spans="5:6">
      <c r="E2215" s="157"/>
      <c r="F2215" s="157"/>
    </row>
    <row r="2216" spans="5:6">
      <c r="E2216" s="157"/>
      <c r="F2216" s="157"/>
    </row>
    <row r="2217" spans="5:6">
      <c r="E2217" s="157"/>
      <c r="F2217" s="157"/>
    </row>
    <row r="2218" spans="5:6">
      <c r="E2218" s="157"/>
      <c r="F2218" s="157"/>
    </row>
    <row r="2219" spans="5:6">
      <c r="E2219" s="157"/>
      <c r="F2219" s="157"/>
    </row>
    <row r="2220" spans="5:6">
      <c r="E2220" s="157"/>
      <c r="F2220" s="157"/>
    </row>
    <row r="2221" spans="5:6">
      <c r="E2221" s="157"/>
      <c r="F2221" s="157"/>
    </row>
    <row r="2222" spans="5:6">
      <c r="E2222" s="157"/>
      <c r="F2222" s="157"/>
    </row>
    <row r="2223" spans="5:6">
      <c r="E2223" s="157"/>
      <c r="F2223" s="157"/>
    </row>
    <row r="2224" spans="5:6">
      <c r="E2224" s="157"/>
      <c r="F2224" s="157"/>
    </row>
    <row r="2225" spans="5:6">
      <c r="E2225" s="157"/>
      <c r="F2225" s="157"/>
    </row>
    <row r="2226" spans="5:6">
      <c r="E2226" s="157"/>
      <c r="F2226" s="157"/>
    </row>
    <row r="2227" spans="5:6">
      <c r="E2227" s="157"/>
      <c r="F2227" s="157"/>
    </row>
    <row r="2228" spans="5:6">
      <c r="E2228" s="157"/>
      <c r="F2228" s="157"/>
    </row>
    <row r="2229" spans="5:6">
      <c r="E2229" s="157"/>
      <c r="F2229" s="157"/>
    </row>
    <row r="2230" spans="5:6">
      <c r="E2230" s="157"/>
      <c r="F2230" s="157"/>
    </row>
    <row r="2231" spans="5:6">
      <c r="E2231" s="157"/>
      <c r="F2231" s="157"/>
    </row>
    <row r="2232" spans="5:6">
      <c r="E2232" s="157"/>
      <c r="F2232" s="157"/>
    </row>
    <row r="2233" spans="5:6">
      <c r="E2233" s="157"/>
      <c r="F2233" s="157"/>
    </row>
    <row r="2234" spans="5:6">
      <c r="E2234" s="157"/>
      <c r="F2234" s="157"/>
    </row>
    <row r="2235" spans="5:6">
      <c r="E2235" s="157"/>
      <c r="F2235" s="157"/>
    </row>
    <row r="2236" spans="5:6">
      <c r="E2236" s="157"/>
      <c r="F2236" s="157"/>
    </row>
    <row r="2237" spans="5:6">
      <c r="E2237" s="157"/>
      <c r="F2237" s="157"/>
    </row>
    <row r="2238" spans="5:6">
      <c r="E2238" s="157"/>
      <c r="F2238" s="157"/>
    </row>
    <row r="2239" spans="5:6">
      <c r="E2239" s="157"/>
      <c r="F2239" s="157"/>
    </row>
    <row r="2240" spans="5:6">
      <c r="E2240" s="157"/>
      <c r="F2240" s="157"/>
    </row>
    <row r="2241" spans="5:6">
      <c r="E2241" s="157"/>
      <c r="F2241" s="157"/>
    </row>
    <row r="2242" spans="5:6">
      <c r="E2242" s="157"/>
      <c r="F2242" s="157"/>
    </row>
    <row r="2243" spans="5:6">
      <c r="E2243" s="157"/>
      <c r="F2243" s="157"/>
    </row>
    <row r="2244" spans="5:6">
      <c r="E2244" s="157"/>
      <c r="F2244" s="157"/>
    </row>
    <row r="2245" spans="5:6">
      <c r="E2245" s="157"/>
      <c r="F2245" s="157"/>
    </row>
    <row r="2246" spans="5:6">
      <c r="E2246" s="157"/>
      <c r="F2246" s="157"/>
    </row>
    <row r="2247" spans="5:6">
      <c r="E2247" s="157"/>
      <c r="F2247" s="157"/>
    </row>
    <row r="2248" spans="5:6">
      <c r="E2248" s="157"/>
      <c r="F2248" s="157"/>
    </row>
    <row r="2249" spans="5:6">
      <c r="E2249" s="157"/>
      <c r="F2249" s="157"/>
    </row>
    <row r="2250" spans="5:6">
      <c r="E2250" s="157"/>
      <c r="F2250" s="157"/>
    </row>
    <row r="2251" spans="5:6">
      <c r="E2251" s="157"/>
      <c r="F2251" s="157"/>
    </row>
    <row r="2252" spans="5:6">
      <c r="E2252" s="157"/>
      <c r="F2252" s="157"/>
    </row>
    <row r="2253" spans="5:6">
      <c r="E2253" s="157"/>
      <c r="F2253" s="157"/>
    </row>
    <row r="2254" spans="5:6">
      <c r="E2254" s="157"/>
      <c r="F2254" s="157"/>
    </row>
    <row r="2255" spans="5:6">
      <c r="E2255" s="157"/>
      <c r="F2255" s="157"/>
    </row>
    <row r="2256" spans="5:6">
      <c r="E2256" s="157"/>
      <c r="F2256" s="157"/>
    </row>
    <row r="2257" spans="5:6">
      <c r="E2257" s="157"/>
      <c r="F2257" s="157"/>
    </row>
    <row r="2258" spans="5:6">
      <c r="E2258" s="157"/>
      <c r="F2258" s="157"/>
    </row>
    <row r="2259" spans="5:6">
      <c r="E2259" s="157"/>
      <c r="F2259" s="157"/>
    </row>
    <row r="2260" spans="5:6">
      <c r="E2260" s="157"/>
      <c r="F2260" s="157"/>
    </row>
    <row r="2261" spans="5:6">
      <c r="E2261" s="157"/>
      <c r="F2261" s="157"/>
    </row>
    <row r="2262" spans="5:6">
      <c r="E2262" s="157"/>
      <c r="F2262" s="157"/>
    </row>
    <row r="2263" spans="5:6">
      <c r="E2263" s="157"/>
      <c r="F2263" s="157"/>
    </row>
    <row r="2264" spans="5:6">
      <c r="E2264" s="157"/>
      <c r="F2264" s="157"/>
    </row>
    <row r="2265" spans="5:6">
      <c r="E2265" s="157"/>
      <c r="F2265" s="157"/>
    </row>
    <row r="2266" spans="5:6">
      <c r="E2266" s="157"/>
      <c r="F2266" s="157"/>
    </row>
    <row r="2267" spans="5:6">
      <c r="E2267" s="157"/>
      <c r="F2267" s="157"/>
    </row>
    <row r="2268" spans="5:6">
      <c r="E2268" s="157"/>
      <c r="F2268" s="157"/>
    </row>
    <row r="2269" spans="5:6">
      <c r="E2269" s="157"/>
      <c r="F2269" s="157"/>
    </row>
    <row r="2270" spans="5:6">
      <c r="E2270" s="157"/>
      <c r="F2270" s="157"/>
    </row>
    <row r="2271" spans="5:6">
      <c r="E2271" s="157"/>
      <c r="F2271" s="157"/>
    </row>
    <row r="2272" spans="5:6">
      <c r="E2272" s="157"/>
      <c r="F2272" s="157"/>
    </row>
    <row r="2273" spans="5:6">
      <c r="E2273" s="157"/>
      <c r="F2273" s="157"/>
    </row>
    <row r="2274" spans="5:6">
      <c r="E2274" s="157"/>
      <c r="F2274" s="157"/>
    </row>
    <row r="2275" spans="5:6">
      <c r="E2275" s="157"/>
      <c r="F2275" s="157"/>
    </row>
    <row r="2276" spans="5:6">
      <c r="E2276" s="157"/>
      <c r="F2276" s="157"/>
    </row>
    <row r="2277" spans="5:6">
      <c r="E2277" s="157"/>
      <c r="F2277" s="157"/>
    </row>
    <row r="2278" spans="5:6">
      <c r="E2278" s="157"/>
      <c r="F2278" s="157"/>
    </row>
    <row r="2279" spans="5:6">
      <c r="E2279" s="157"/>
      <c r="F2279" s="157"/>
    </row>
    <row r="2280" spans="5:6">
      <c r="E2280" s="157"/>
      <c r="F2280" s="157"/>
    </row>
    <row r="2281" spans="5:6">
      <c r="E2281" s="157"/>
      <c r="F2281" s="157"/>
    </row>
    <row r="2282" spans="5:6">
      <c r="E2282" s="157"/>
      <c r="F2282" s="157"/>
    </row>
    <row r="2283" spans="5:6">
      <c r="E2283" s="157"/>
      <c r="F2283" s="157"/>
    </row>
    <row r="2284" spans="5:6">
      <c r="E2284" s="157"/>
      <c r="F2284" s="157"/>
    </row>
    <row r="2285" spans="5:6">
      <c r="E2285" s="157"/>
      <c r="F2285" s="157"/>
    </row>
    <row r="2286" spans="5:6">
      <c r="E2286" s="157"/>
      <c r="F2286" s="157"/>
    </row>
    <row r="2287" spans="5:6">
      <c r="E2287" s="157"/>
      <c r="F2287" s="157"/>
    </row>
    <row r="2288" spans="5:6">
      <c r="E2288" s="157"/>
      <c r="F2288" s="157"/>
    </row>
    <row r="2289" spans="5:6">
      <c r="E2289" s="157"/>
      <c r="F2289" s="157"/>
    </row>
    <row r="2290" spans="5:6">
      <c r="E2290" s="157"/>
      <c r="F2290" s="157"/>
    </row>
    <row r="2291" spans="5:6">
      <c r="E2291" s="157"/>
      <c r="F2291" s="157"/>
    </row>
    <row r="2292" spans="5:6">
      <c r="E2292" s="157"/>
      <c r="F2292" s="157"/>
    </row>
    <row r="2293" spans="5:6">
      <c r="E2293" s="157"/>
      <c r="F2293" s="157"/>
    </row>
    <row r="2294" spans="5:6">
      <c r="E2294" s="157"/>
      <c r="F2294" s="157"/>
    </row>
    <row r="2295" spans="5:6">
      <c r="E2295" s="157"/>
      <c r="F2295" s="157"/>
    </row>
    <row r="2296" spans="5:6">
      <c r="E2296" s="157"/>
      <c r="F2296" s="157"/>
    </row>
    <row r="2297" spans="5:6">
      <c r="E2297" s="157"/>
      <c r="F2297" s="157"/>
    </row>
    <row r="2298" spans="5:6">
      <c r="E2298" s="157"/>
      <c r="F2298" s="157"/>
    </row>
    <row r="2299" spans="5:6">
      <c r="E2299" s="157"/>
      <c r="F2299" s="157"/>
    </row>
    <row r="2300" spans="5:6">
      <c r="E2300" s="157"/>
      <c r="F2300" s="157"/>
    </row>
    <row r="2301" spans="5:6">
      <c r="E2301" s="157"/>
      <c r="F2301" s="157"/>
    </row>
    <row r="2302" spans="5:6">
      <c r="E2302" s="157"/>
      <c r="F2302" s="157"/>
    </row>
    <row r="2303" spans="5:6">
      <c r="E2303" s="157"/>
      <c r="F2303" s="157"/>
    </row>
    <row r="2304" spans="5:6">
      <c r="E2304" s="157"/>
      <c r="F2304" s="157"/>
    </row>
    <row r="2305" spans="5:6">
      <c r="E2305" s="157"/>
      <c r="F2305" s="157"/>
    </row>
    <row r="2306" spans="5:6">
      <c r="E2306" s="157"/>
      <c r="F2306" s="157"/>
    </row>
    <row r="2307" spans="5:6">
      <c r="E2307" s="157"/>
      <c r="F2307" s="157"/>
    </row>
    <row r="2308" spans="5:6">
      <c r="E2308" s="157"/>
      <c r="F2308" s="157"/>
    </row>
    <row r="2309" spans="5:6">
      <c r="E2309" s="157"/>
      <c r="F2309" s="157"/>
    </row>
    <row r="2310" spans="5:6">
      <c r="E2310" s="157"/>
      <c r="F2310" s="157"/>
    </row>
    <row r="2311" spans="5:6">
      <c r="E2311" s="157"/>
      <c r="F2311" s="157"/>
    </row>
    <row r="2312" spans="5:6">
      <c r="E2312" s="157"/>
      <c r="F2312" s="157"/>
    </row>
    <row r="2313" spans="5:6">
      <c r="E2313" s="157"/>
      <c r="F2313" s="157"/>
    </row>
    <row r="2314" spans="5:6">
      <c r="E2314" s="157"/>
      <c r="F2314" s="157"/>
    </row>
    <row r="2315" spans="5:6">
      <c r="E2315" s="157"/>
      <c r="F2315" s="157"/>
    </row>
    <row r="2316" spans="5:6">
      <c r="E2316" s="157"/>
      <c r="F2316" s="157"/>
    </row>
    <row r="2317" spans="5:6">
      <c r="E2317" s="157"/>
      <c r="F2317" s="157"/>
    </row>
    <row r="2318" spans="5:6">
      <c r="E2318" s="157"/>
      <c r="F2318" s="157"/>
    </row>
    <row r="2319" spans="5:6">
      <c r="E2319" s="157"/>
      <c r="F2319" s="157"/>
    </row>
    <row r="2320" spans="5:6">
      <c r="E2320" s="157"/>
      <c r="F2320" s="157"/>
    </row>
    <row r="2321" spans="5:6">
      <c r="E2321" s="157"/>
      <c r="F2321" s="157"/>
    </row>
    <row r="2322" spans="5:6">
      <c r="E2322" s="157"/>
      <c r="F2322" s="157"/>
    </row>
    <row r="2323" spans="5:6">
      <c r="E2323" s="157"/>
      <c r="F2323" s="157"/>
    </row>
    <row r="2324" spans="5:6">
      <c r="E2324" s="157"/>
      <c r="F2324" s="157"/>
    </row>
    <row r="2325" spans="5:6">
      <c r="E2325" s="157"/>
      <c r="F2325" s="157"/>
    </row>
    <row r="2326" spans="5:6">
      <c r="E2326" s="157"/>
      <c r="F2326" s="157"/>
    </row>
    <row r="2327" spans="5:6">
      <c r="E2327" s="157"/>
      <c r="F2327" s="157"/>
    </row>
    <row r="2328" spans="5:6">
      <c r="E2328" s="157"/>
      <c r="F2328" s="157"/>
    </row>
    <row r="2329" spans="5:6">
      <c r="E2329" s="157"/>
      <c r="F2329" s="157"/>
    </row>
    <row r="2330" spans="5:6">
      <c r="E2330" s="157"/>
      <c r="F2330" s="157"/>
    </row>
    <row r="2331" spans="5:6">
      <c r="E2331" s="157"/>
      <c r="F2331" s="157"/>
    </row>
    <row r="2332" spans="5:6">
      <c r="E2332" s="157"/>
      <c r="F2332" s="157"/>
    </row>
    <row r="2333" spans="5:6">
      <c r="E2333" s="157"/>
      <c r="F2333" s="157"/>
    </row>
    <row r="2334" spans="5:6">
      <c r="E2334" s="157"/>
      <c r="F2334" s="157"/>
    </row>
    <row r="2335" spans="5:6">
      <c r="E2335" s="157"/>
      <c r="F2335" s="157"/>
    </row>
    <row r="2336" spans="5:6">
      <c r="E2336" s="157"/>
      <c r="F2336" s="157"/>
    </row>
    <row r="2337" spans="5:6">
      <c r="E2337" s="157"/>
      <c r="F2337" s="157"/>
    </row>
    <row r="2338" spans="5:6">
      <c r="E2338" s="157"/>
      <c r="F2338" s="157"/>
    </row>
    <row r="2339" spans="5:6">
      <c r="E2339" s="157"/>
      <c r="F2339" s="157"/>
    </row>
    <row r="2340" spans="5:6">
      <c r="E2340" s="157"/>
      <c r="F2340" s="157"/>
    </row>
    <row r="2341" spans="5:6">
      <c r="E2341" s="157"/>
      <c r="F2341" s="157"/>
    </row>
    <row r="2342" spans="5:6">
      <c r="E2342" s="157"/>
      <c r="F2342" s="157"/>
    </row>
    <row r="2343" spans="5:6">
      <c r="E2343" s="157"/>
      <c r="F2343" s="157"/>
    </row>
    <row r="2344" spans="5:6">
      <c r="E2344" s="157"/>
      <c r="F2344" s="157"/>
    </row>
    <row r="2345" spans="5:6">
      <c r="E2345" s="157"/>
      <c r="F2345" s="157"/>
    </row>
    <row r="2346" spans="5:6">
      <c r="E2346" s="157"/>
      <c r="F2346" s="157"/>
    </row>
    <row r="2347" spans="5:6">
      <c r="E2347" s="157"/>
      <c r="F2347" s="157"/>
    </row>
    <row r="2348" spans="5:6">
      <c r="E2348" s="157"/>
      <c r="F2348" s="157"/>
    </row>
    <row r="2349" spans="5:6">
      <c r="E2349" s="157"/>
      <c r="F2349" s="157"/>
    </row>
    <row r="2350" spans="5:6">
      <c r="E2350" s="157"/>
      <c r="F2350" s="157"/>
    </row>
    <row r="2351" spans="5:6">
      <c r="E2351" s="157"/>
      <c r="F2351" s="157"/>
    </row>
    <row r="2352" spans="5:6">
      <c r="E2352" s="157"/>
      <c r="F2352" s="157"/>
    </row>
    <row r="2353" spans="5:6">
      <c r="E2353" s="157"/>
      <c r="F2353" s="157"/>
    </row>
    <row r="2354" spans="5:6">
      <c r="E2354" s="157"/>
      <c r="F2354" s="157"/>
    </row>
    <row r="2355" spans="5:6">
      <c r="E2355" s="157"/>
      <c r="F2355" s="157"/>
    </row>
    <row r="2356" spans="5:6">
      <c r="E2356" s="157"/>
      <c r="F2356" s="157"/>
    </row>
    <row r="2357" spans="5:6">
      <c r="E2357" s="157"/>
      <c r="F2357" s="157"/>
    </row>
    <row r="2358" spans="5:6">
      <c r="E2358" s="157"/>
      <c r="F2358" s="157"/>
    </row>
    <row r="2359" spans="5:6">
      <c r="E2359" s="157"/>
      <c r="F2359" s="157"/>
    </row>
    <row r="2360" spans="5:6">
      <c r="E2360" s="157"/>
      <c r="F2360" s="157"/>
    </row>
    <row r="2361" spans="5:6">
      <c r="E2361" s="157"/>
      <c r="F2361" s="157"/>
    </row>
    <row r="2362" spans="5:6">
      <c r="E2362" s="157"/>
      <c r="F2362" s="157"/>
    </row>
    <row r="2363" spans="5:6">
      <c r="E2363" s="157"/>
      <c r="F2363" s="157"/>
    </row>
    <row r="2364" spans="5:6">
      <c r="E2364" s="157"/>
      <c r="F2364" s="157"/>
    </row>
    <row r="2365" spans="5:6">
      <c r="E2365" s="157"/>
      <c r="F2365" s="157"/>
    </row>
    <row r="2366" spans="5:6">
      <c r="E2366" s="157"/>
      <c r="F2366" s="157"/>
    </row>
    <row r="2367" spans="5:6">
      <c r="E2367" s="157"/>
      <c r="F2367" s="157"/>
    </row>
    <row r="2368" spans="5:6">
      <c r="E2368" s="157"/>
      <c r="F2368" s="157"/>
    </row>
    <row r="2369" spans="5:6">
      <c r="E2369" s="157"/>
      <c r="F2369" s="157"/>
    </row>
    <row r="2370" spans="5:6">
      <c r="E2370" s="157"/>
      <c r="F2370" s="157"/>
    </row>
    <row r="2371" spans="5:6">
      <c r="E2371" s="157"/>
      <c r="F2371" s="157"/>
    </row>
    <row r="2372" spans="5:6">
      <c r="E2372" s="157"/>
      <c r="F2372" s="157"/>
    </row>
    <row r="2373" spans="5:6">
      <c r="E2373" s="157"/>
      <c r="F2373" s="157"/>
    </row>
    <row r="2374" spans="5:6">
      <c r="E2374" s="157"/>
      <c r="F2374" s="157"/>
    </row>
    <row r="2375" spans="5:6">
      <c r="E2375" s="157"/>
      <c r="F2375" s="157"/>
    </row>
    <row r="2376" spans="5:6">
      <c r="E2376" s="157"/>
      <c r="F2376" s="157"/>
    </row>
    <row r="2377" spans="5:6">
      <c r="E2377" s="157"/>
      <c r="F2377" s="157"/>
    </row>
    <row r="2378" spans="5:6">
      <c r="E2378" s="157"/>
      <c r="F2378" s="157"/>
    </row>
    <row r="2379" spans="5:6">
      <c r="E2379" s="157"/>
      <c r="F2379" s="157"/>
    </row>
    <row r="2380" spans="5:6">
      <c r="E2380" s="157"/>
      <c r="F2380" s="157"/>
    </row>
    <row r="2381" spans="5:6">
      <c r="E2381" s="157"/>
      <c r="F2381" s="157"/>
    </row>
    <row r="2382" spans="5:6">
      <c r="E2382" s="157"/>
      <c r="F2382" s="157"/>
    </row>
    <row r="2383" spans="5:6">
      <c r="E2383" s="157"/>
      <c r="F2383" s="157"/>
    </row>
    <row r="2384" spans="5:6">
      <c r="E2384" s="157"/>
      <c r="F2384" s="157"/>
    </row>
    <row r="2385" spans="5:6">
      <c r="E2385" s="157"/>
      <c r="F2385" s="157"/>
    </row>
    <row r="2386" spans="5:6">
      <c r="E2386" s="157"/>
      <c r="F2386" s="157"/>
    </row>
    <row r="2387" spans="5:6">
      <c r="E2387" s="157"/>
      <c r="F2387" s="157"/>
    </row>
    <row r="2388" spans="5:6">
      <c r="E2388" s="157"/>
      <c r="F2388" s="157"/>
    </row>
    <row r="2389" spans="5:6">
      <c r="E2389" s="157"/>
      <c r="F2389" s="157"/>
    </row>
    <row r="2390" spans="5:6">
      <c r="E2390" s="157"/>
      <c r="F2390" s="157"/>
    </row>
    <row r="2391" spans="5:6">
      <c r="E2391" s="157"/>
      <c r="F2391" s="157"/>
    </row>
    <row r="2392" spans="5:6">
      <c r="E2392" s="157"/>
      <c r="F2392" s="157"/>
    </row>
    <row r="2393" spans="5:6">
      <c r="E2393" s="157"/>
      <c r="F2393" s="157"/>
    </row>
    <row r="2394" spans="5:6">
      <c r="E2394" s="157"/>
      <c r="F2394" s="157"/>
    </row>
    <row r="2395" spans="5:6">
      <c r="E2395" s="157"/>
      <c r="F2395" s="157"/>
    </row>
    <row r="2396" spans="5:6">
      <c r="E2396" s="157"/>
      <c r="F2396" s="157"/>
    </row>
    <row r="2397" spans="5:6">
      <c r="E2397" s="157"/>
      <c r="F2397" s="157"/>
    </row>
    <row r="2398" spans="5:6">
      <c r="E2398" s="157"/>
      <c r="F2398" s="157"/>
    </row>
    <row r="2399" spans="5:6">
      <c r="E2399" s="157"/>
      <c r="F2399" s="157"/>
    </row>
    <row r="2400" spans="5:6">
      <c r="E2400" s="157"/>
      <c r="F2400" s="157"/>
    </row>
    <row r="2401" spans="5:6">
      <c r="E2401" s="157"/>
      <c r="F2401" s="157"/>
    </row>
    <row r="2402" spans="5:6">
      <c r="E2402" s="157"/>
      <c r="F2402" s="157"/>
    </row>
    <row r="2403" spans="5:6">
      <c r="E2403" s="157"/>
      <c r="F2403" s="157"/>
    </row>
    <row r="2404" spans="5:6">
      <c r="E2404" s="157"/>
      <c r="F2404" s="157"/>
    </row>
    <row r="2405" spans="5:6">
      <c r="E2405" s="157"/>
      <c r="F2405" s="157"/>
    </row>
    <row r="2406" spans="5:6">
      <c r="E2406" s="157"/>
      <c r="F2406" s="157"/>
    </row>
    <row r="2407" spans="5:6">
      <c r="E2407" s="157"/>
      <c r="F2407" s="157"/>
    </row>
    <row r="2408" spans="5:6">
      <c r="E2408" s="157"/>
      <c r="F2408" s="157"/>
    </row>
    <row r="2409" spans="5:6">
      <c r="E2409" s="157"/>
      <c r="F2409" s="157"/>
    </row>
    <row r="2410" spans="5:6">
      <c r="E2410" s="157"/>
      <c r="F2410" s="157"/>
    </row>
    <row r="2411" spans="5:6">
      <c r="E2411" s="157"/>
      <c r="F2411" s="157"/>
    </row>
    <row r="2412" spans="5:6">
      <c r="E2412" s="157"/>
      <c r="F2412" s="157"/>
    </row>
    <row r="2413" spans="5:6">
      <c r="E2413" s="157"/>
      <c r="F2413" s="157"/>
    </row>
    <row r="2414" spans="5:6">
      <c r="E2414" s="157"/>
      <c r="F2414" s="157"/>
    </row>
    <row r="2415" spans="5:6">
      <c r="E2415" s="157"/>
      <c r="F2415" s="157"/>
    </row>
    <row r="2416" spans="5:6">
      <c r="E2416" s="157"/>
      <c r="F2416" s="157"/>
    </row>
    <row r="2417" spans="5:6">
      <c r="E2417" s="157"/>
      <c r="F2417" s="157"/>
    </row>
    <row r="2418" spans="5:6">
      <c r="E2418" s="157"/>
      <c r="F2418" s="157"/>
    </row>
    <row r="2419" spans="5:6">
      <c r="E2419" s="157"/>
      <c r="F2419" s="157"/>
    </row>
    <row r="2420" spans="5:6">
      <c r="E2420" s="157"/>
      <c r="F2420" s="157"/>
    </row>
    <row r="2421" spans="5:6">
      <c r="E2421" s="157"/>
      <c r="F2421" s="157"/>
    </row>
    <row r="2422" spans="5:6">
      <c r="E2422" s="157"/>
      <c r="F2422" s="157"/>
    </row>
    <row r="2423" spans="5:6">
      <c r="E2423" s="157"/>
      <c r="F2423" s="157"/>
    </row>
    <row r="2424" spans="5:6">
      <c r="E2424" s="157"/>
      <c r="F2424" s="157"/>
    </row>
    <row r="2425" spans="5:6">
      <c r="E2425" s="157"/>
      <c r="F2425" s="157"/>
    </row>
    <row r="2426" spans="5:6">
      <c r="E2426" s="157"/>
      <c r="F2426" s="157"/>
    </row>
    <row r="2427" spans="5:6">
      <c r="E2427" s="157"/>
      <c r="F2427" s="157"/>
    </row>
    <row r="2428" spans="5:6">
      <c r="E2428" s="157"/>
      <c r="F2428" s="157"/>
    </row>
    <row r="2429" spans="5:6">
      <c r="E2429" s="157"/>
      <c r="F2429" s="157"/>
    </row>
    <row r="2430" spans="5:6">
      <c r="E2430" s="157"/>
      <c r="F2430" s="157"/>
    </row>
    <row r="2431" spans="5:6">
      <c r="E2431" s="157"/>
      <c r="F2431" s="157"/>
    </row>
    <row r="2432" spans="5:6">
      <c r="E2432" s="157"/>
      <c r="F2432" s="157"/>
    </row>
    <row r="2433" spans="5:6">
      <c r="E2433" s="157"/>
      <c r="F2433" s="157"/>
    </row>
    <row r="2434" spans="5:6">
      <c r="E2434" s="157"/>
      <c r="F2434" s="157"/>
    </row>
    <row r="2435" spans="5:6">
      <c r="E2435" s="157"/>
      <c r="F2435" s="157"/>
    </row>
    <row r="2436" spans="5:6">
      <c r="E2436" s="157"/>
      <c r="F2436" s="157"/>
    </row>
    <row r="2437" spans="5:6">
      <c r="E2437" s="157"/>
      <c r="F2437" s="157"/>
    </row>
    <row r="2438" spans="5:6">
      <c r="E2438" s="157"/>
      <c r="F2438" s="157"/>
    </row>
    <row r="2439" spans="5:6">
      <c r="E2439" s="157"/>
      <c r="F2439" s="157"/>
    </row>
    <row r="2440" spans="5:6">
      <c r="E2440" s="157"/>
      <c r="F2440" s="157"/>
    </row>
    <row r="2441" spans="5:6">
      <c r="E2441" s="157"/>
      <c r="F2441" s="157"/>
    </row>
    <row r="2442" spans="5:6">
      <c r="E2442" s="157"/>
      <c r="F2442" s="157"/>
    </row>
    <row r="2443" spans="5:6">
      <c r="E2443" s="157"/>
      <c r="F2443" s="157"/>
    </row>
    <row r="2444" spans="5:6">
      <c r="E2444" s="157"/>
      <c r="F2444" s="157"/>
    </row>
    <row r="2445" spans="5:6">
      <c r="E2445" s="157"/>
      <c r="F2445" s="157"/>
    </row>
    <row r="2446" spans="5:6">
      <c r="E2446" s="157"/>
      <c r="F2446" s="157"/>
    </row>
    <row r="2447" spans="5:6">
      <c r="E2447" s="157"/>
      <c r="F2447" s="157"/>
    </row>
    <row r="2448" spans="5:6">
      <c r="E2448" s="157"/>
      <c r="F2448" s="157"/>
    </row>
    <row r="2449" spans="5:6">
      <c r="E2449" s="157"/>
      <c r="F2449" s="157"/>
    </row>
    <row r="2450" spans="5:6">
      <c r="E2450" s="157"/>
      <c r="F2450" s="157"/>
    </row>
    <row r="2451" spans="5:6">
      <c r="E2451" s="157"/>
      <c r="F2451" s="157"/>
    </row>
    <row r="2452" spans="5:6">
      <c r="E2452" s="157"/>
      <c r="F2452" s="157"/>
    </row>
    <row r="2453" spans="5:6">
      <c r="E2453" s="157"/>
      <c r="F2453" s="157"/>
    </row>
    <row r="2454" spans="5:6">
      <c r="E2454" s="157"/>
      <c r="F2454" s="157"/>
    </row>
    <row r="2455" spans="5:6">
      <c r="E2455" s="157"/>
      <c r="F2455" s="157"/>
    </row>
    <row r="2456" spans="5:6">
      <c r="E2456" s="157"/>
      <c r="F2456" s="157"/>
    </row>
    <row r="2457" spans="5:6">
      <c r="E2457" s="157"/>
      <c r="F2457" s="157"/>
    </row>
    <row r="2458" spans="5:6">
      <c r="E2458" s="157"/>
      <c r="F2458" s="157"/>
    </row>
    <row r="2459" spans="5:6">
      <c r="E2459" s="157"/>
      <c r="F2459" s="157"/>
    </row>
    <row r="2460" spans="5:6">
      <c r="E2460" s="157"/>
      <c r="F2460" s="157"/>
    </row>
    <row r="2461" spans="5:6">
      <c r="E2461" s="157"/>
      <c r="F2461" s="157"/>
    </row>
    <row r="2462" spans="5:6">
      <c r="E2462" s="157"/>
      <c r="F2462" s="157"/>
    </row>
    <row r="2463" spans="5:6">
      <c r="E2463" s="157"/>
      <c r="F2463" s="157"/>
    </row>
    <row r="2464" spans="5:6">
      <c r="E2464" s="157"/>
      <c r="F2464" s="157"/>
    </row>
    <row r="2465" spans="5:6">
      <c r="E2465" s="157"/>
      <c r="F2465" s="157"/>
    </row>
    <row r="2466" spans="5:6">
      <c r="E2466" s="157"/>
      <c r="F2466" s="157"/>
    </row>
    <row r="2467" spans="5:6">
      <c r="E2467" s="157"/>
      <c r="F2467" s="157"/>
    </row>
    <row r="2468" spans="5:6">
      <c r="E2468" s="157"/>
      <c r="F2468" s="157"/>
    </row>
    <row r="2469" spans="5:6">
      <c r="E2469" s="157"/>
      <c r="F2469" s="157"/>
    </row>
    <row r="2470" spans="5:6">
      <c r="E2470" s="157"/>
      <c r="F2470" s="157"/>
    </row>
    <row r="2471" spans="5:6">
      <c r="E2471" s="157"/>
      <c r="F2471" s="157"/>
    </row>
    <row r="2472" spans="5:6">
      <c r="E2472" s="157"/>
      <c r="F2472" s="157"/>
    </row>
    <row r="2473" spans="5:6">
      <c r="E2473" s="157"/>
      <c r="F2473" s="157"/>
    </row>
    <row r="2474" spans="5:6">
      <c r="E2474" s="157"/>
      <c r="F2474" s="157"/>
    </row>
    <row r="2475" spans="5:6">
      <c r="E2475" s="157"/>
      <c r="F2475" s="157"/>
    </row>
    <row r="2476" spans="5:6">
      <c r="E2476" s="157"/>
      <c r="F2476" s="157"/>
    </row>
    <row r="2477" spans="5:6">
      <c r="E2477" s="157"/>
      <c r="F2477" s="157"/>
    </row>
    <row r="2478" spans="5:6">
      <c r="E2478" s="157"/>
      <c r="F2478" s="157"/>
    </row>
    <row r="2479" spans="5:6">
      <c r="E2479" s="157"/>
      <c r="F2479" s="157"/>
    </row>
    <row r="2480" spans="5:6">
      <c r="E2480" s="157"/>
      <c r="F2480" s="157"/>
    </row>
    <row r="2481" spans="5:6">
      <c r="E2481" s="157"/>
      <c r="F2481" s="157"/>
    </row>
    <row r="2482" spans="5:6">
      <c r="E2482" s="157"/>
      <c r="F2482" s="157"/>
    </row>
    <row r="2483" spans="5:6">
      <c r="E2483" s="157"/>
      <c r="F2483" s="157"/>
    </row>
    <row r="2484" spans="5:6">
      <c r="E2484" s="157"/>
      <c r="F2484" s="157"/>
    </row>
    <row r="2485" spans="5:6">
      <c r="E2485" s="157"/>
      <c r="F2485" s="157"/>
    </row>
    <row r="2486" spans="5:6">
      <c r="E2486" s="157"/>
      <c r="F2486" s="157"/>
    </row>
    <row r="2487" spans="5:6">
      <c r="E2487" s="157"/>
      <c r="F2487" s="157"/>
    </row>
    <row r="2488" spans="5:6">
      <c r="E2488" s="157"/>
      <c r="F2488" s="157"/>
    </row>
    <row r="2489" spans="5:6">
      <c r="E2489" s="157"/>
      <c r="F2489" s="157"/>
    </row>
    <row r="2490" spans="5:6">
      <c r="E2490" s="157"/>
      <c r="F2490" s="157"/>
    </row>
    <row r="2491" spans="5:6">
      <c r="E2491" s="157"/>
      <c r="F2491" s="157"/>
    </row>
    <row r="2492" spans="5:6">
      <c r="E2492" s="157"/>
      <c r="F2492" s="157"/>
    </row>
    <row r="2493" spans="5:6">
      <c r="E2493" s="157"/>
      <c r="F2493" s="157"/>
    </row>
    <row r="2494" spans="5:6">
      <c r="E2494" s="157"/>
      <c r="F2494" s="157"/>
    </row>
    <row r="2495" spans="5:6">
      <c r="E2495" s="157"/>
      <c r="F2495" s="157"/>
    </row>
    <row r="2496" spans="5:6">
      <c r="E2496" s="157"/>
      <c r="F2496" s="157"/>
    </row>
    <row r="2497" spans="5:6">
      <c r="E2497" s="157"/>
      <c r="F2497" s="157"/>
    </row>
    <row r="2498" spans="5:6">
      <c r="E2498" s="157"/>
      <c r="F2498" s="157"/>
    </row>
    <row r="2499" spans="5:6">
      <c r="E2499" s="157"/>
      <c r="F2499" s="157"/>
    </row>
    <row r="2500" spans="5:6">
      <c r="E2500" s="157"/>
      <c r="F2500" s="157"/>
    </row>
    <row r="2501" spans="5:6">
      <c r="E2501" s="157"/>
      <c r="F2501" s="157"/>
    </row>
    <row r="2502" spans="5:6">
      <c r="E2502" s="157"/>
      <c r="F2502" s="157"/>
    </row>
    <row r="2503" spans="5:6">
      <c r="E2503" s="157"/>
      <c r="F2503" s="157"/>
    </row>
    <row r="2504" spans="5:6">
      <c r="E2504" s="157"/>
      <c r="F2504" s="157"/>
    </row>
    <row r="2505" spans="5:6">
      <c r="E2505" s="157"/>
      <c r="F2505" s="157"/>
    </row>
    <row r="2506" spans="5:6">
      <c r="E2506" s="157"/>
      <c r="F2506" s="157"/>
    </row>
    <row r="2507" spans="5:6">
      <c r="E2507" s="157"/>
      <c r="F2507" s="157"/>
    </row>
    <row r="2508" spans="5:6">
      <c r="E2508" s="157"/>
      <c r="F2508" s="157"/>
    </row>
    <row r="2509" spans="5:6">
      <c r="E2509" s="157"/>
      <c r="F2509" s="157"/>
    </row>
    <row r="2510" spans="5:6">
      <c r="E2510" s="157"/>
      <c r="F2510" s="157"/>
    </row>
    <row r="2511" spans="5:6">
      <c r="E2511" s="157"/>
      <c r="F2511" s="157"/>
    </row>
    <row r="2512" spans="5:6">
      <c r="E2512" s="157"/>
      <c r="F2512" s="157"/>
    </row>
    <row r="2513" spans="5:6">
      <c r="E2513" s="157"/>
      <c r="F2513" s="157"/>
    </row>
    <row r="2514" spans="5:6">
      <c r="E2514" s="157"/>
      <c r="F2514" s="157"/>
    </row>
    <row r="2515" spans="5:6">
      <c r="E2515" s="157"/>
      <c r="F2515" s="157"/>
    </row>
    <row r="2516" spans="5:6">
      <c r="E2516" s="157"/>
      <c r="F2516" s="157"/>
    </row>
    <row r="2517" spans="5:6">
      <c r="E2517" s="157"/>
      <c r="F2517" s="157"/>
    </row>
    <row r="2518" spans="5:6">
      <c r="E2518" s="157"/>
      <c r="F2518" s="157"/>
    </row>
    <row r="2519" spans="5:6">
      <c r="E2519" s="157"/>
      <c r="F2519" s="157"/>
    </row>
    <row r="2520" spans="5:6">
      <c r="E2520" s="157"/>
      <c r="F2520" s="157"/>
    </row>
    <row r="2521" spans="5:6">
      <c r="E2521" s="157"/>
      <c r="F2521" s="157"/>
    </row>
    <row r="2522" spans="5:6">
      <c r="E2522" s="157"/>
      <c r="F2522" s="157"/>
    </row>
    <row r="2523" spans="5:6">
      <c r="E2523" s="157"/>
      <c r="F2523" s="157"/>
    </row>
    <row r="2524" spans="5:6">
      <c r="E2524" s="157"/>
      <c r="F2524" s="157"/>
    </row>
    <row r="2525" spans="5:6">
      <c r="E2525" s="157"/>
      <c r="F2525" s="157"/>
    </row>
    <row r="2526" spans="5:6">
      <c r="E2526" s="157"/>
      <c r="F2526" s="157"/>
    </row>
    <row r="2527" spans="5:6">
      <c r="E2527" s="157"/>
      <c r="F2527" s="157"/>
    </row>
    <row r="2528" spans="5:6">
      <c r="E2528" s="157"/>
      <c r="F2528" s="157"/>
    </row>
    <row r="2529" spans="5:6">
      <c r="E2529" s="157"/>
      <c r="F2529" s="157"/>
    </row>
    <row r="2530" spans="5:6">
      <c r="E2530" s="157"/>
      <c r="F2530" s="157"/>
    </row>
    <row r="2531" spans="5:6">
      <c r="E2531" s="157"/>
      <c r="F2531" s="157"/>
    </row>
    <row r="2532" spans="5:6">
      <c r="E2532" s="157"/>
      <c r="F2532" s="157"/>
    </row>
    <row r="2533" spans="5:6">
      <c r="E2533" s="157"/>
      <c r="F2533" s="157"/>
    </row>
    <row r="2534" spans="5:6">
      <c r="E2534" s="157"/>
      <c r="F2534" s="157"/>
    </row>
    <row r="2535" spans="5:6">
      <c r="E2535" s="157"/>
      <c r="F2535" s="157"/>
    </row>
    <row r="2536" spans="5:6">
      <c r="E2536" s="157"/>
      <c r="F2536" s="157"/>
    </row>
    <row r="2537" spans="5:6">
      <c r="E2537" s="157"/>
      <c r="F2537" s="157"/>
    </row>
    <row r="2538" spans="5:6">
      <c r="E2538" s="157"/>
      <c r="F2538" s="157"/>
    </row>
    <row r="2539" spans="5:6">
      <c r="E2539" s="157"/>
      <c r="F2539" s="157"/>
    </row>
    <row r="2540" spans="5:6">
      <c r="E2540" s="157"/>
      <c r="F2540" s="157"/>
    </row>
    <row r="2541" spans="5:6">
      <c r="E2541" s="157"/>
      <c r="F2541" s="157"/>
    </row>
    <row r="2542" spans="5:6">
      <c r="E2542" s="157"/>
      <c r="F2542" s="157"/>
    </row>
    <row r="2543" spans="5:6">
      <c r="E2543" s="157"/>
      <c r="F2543" s="157"/>
    </row>
    <row r="2544" spans="5:6">
      <c r="E2544" s="157"/>
      <c r="F2544" s="157"/>
    </row>
    <row r="2545" spans="5:6">
      <c r="E2545" s="157"/>
      <c r="F2545" s="157"/>
    </row>
    <row r="2546" spans="5:6">
      <c r="E2546" s="157"/>
      <c r="F2546" s="157"/>
    </row>
    <row r="2547" spans="5:6">
      <c r="E2547" s="157"/>
      <c r="F2547" s="157"/>
    </row>
    <row r="2548" spans="5:6">
      <c r="E2548" s="157"/>
      <c r="F2548" s="157"/>
    </row>
    <row r="2549" spans="5:6">
      <c r="E2549" s="157"/>
      <c r="F2549" s="157"/>
    </row>
    <row r="2550" spans="5:6">
      <c r="E2550" s="157"/>
      <c r="F2550" s="157"/>
    </row>
    <row r="2551" spans="5:6">
      <c r="E2551" s="157"/>
      <c r="F2551" s="157"/>
    </row>
    <row r="2552" spans="5:6">
      <c r="E2552" s="157"/>
      <c r="F2552" s="157"/>
    </row>
    <row r="2553" spans="5:6">
      <c r="E2553" s="157"/>
      <c r="F2553" s="157"/>
    </row>
    <row r="2554" spans="5:6">
      <c r="E2554" s="157"/>
      <c r="F2554" s="157"/>
    </row>
    <row r="2555" spans="5:6">
      <c r="E2555" s="157"/>
      <c r="F2555" s="157"/>
    </row>
    <row r="2556" spans="5:6">
      <c r="E2556" s="157"/>
      <c r="F2556" s="157"/>
    </row>
    <row r="2557" spans="5:6">
      <c r="E2557" s="157"/>
      <c r="F2557" s="157"/>
    </row>
    <row r="2558" spans="5:6">
      <c r="E2558" s="157"/>
      <c r="F2558" s="157"/>
    </row>
    <row r="2559" spans="5:6">
      <c r="E2559" s="157"/>
      <c r="F2559" s="157"/>
    </row>
    <row r="2560" spans="5:6">
      <c r="E2560" s="157"/>
      <c r="F2560" s="157"/>
    </row>
    <row r="2561" spans="5:6">
      <c r="E2561" s="157"/>
      <c r="F2561" s="157"/>
    </row>
    <row r="2562" spans="5:6">
      <c r="E2562" s="157"/>
      <c r="F2562" s="157"/>
    </row>
    <row r="2563" spans="5:6">
      <c r="E2563" s="157"/>
      <c r="F2563" s="157"/>
    </row>
    <row r="2564" spans="5:6">
      <c r="E2564" s="157"/>
      <c r="F2564" s="157"/>
    </row>
    <row r="2565" spans="5:6">
      <c r="E2565" s="157"/>
      <c r="F2565" s="157"/>
    </row>
    <row r="2566" spans="5:6">
      <c r="E2566" s="157"/>
      <c r="F2566" s="157"/>
    </row>
    <row r="2567" spans="5:6">
      <c r="E2567" s="157"/>
      <c r="F2567" s="157"/>
    </row>
    <row r="2568" spans="5:6">
      <c r="E2568" s="157"/>
      <c r="F2568" s="157"/>
    </row>
    <row r="2569" spans="5:6">
      <c r="E2569" s="157"/>
      <c r="F2569" s="157"/>
    </row>
    <row r="2570" spans="5:6">
      <c r="E2570" s="157"/>
      <c r="F2570" s="157"/>
    </row>
    <row r="2571" spans="5:6">
      <c r="E2571" s="157"/>
      <c r="F2571" s="157"/>
    </row>
    <row r="2572" spans="5:6">
      <c r="E2572" s="157"/>
      <c r="F2572" s="157"/>
    </row>
    <row r="2573" spans="5:6">
      <c r="E2573" s="157"/>
      <c r="F2573" s="157"/>
    </row>
    <row r="2574" spans="5:6">
      <c r="E2574" s="157"/>
      <c r="F2574" s="157"/>
    </row>
    <row r="2575" spans="5:6">
      <c r="E2575" s="157"/>
      <c r="F2575" s="157"/>
    </row>
    <row r="2576" spans="5:6">
      <c r="E2576" s="157"/>
      <c r="F2576" s="157"/>
    </row>
    <row r="2577" spans="5:6">
      <c r="E2577" s="157"/>
      <c r="F2577" s="157"/>
    </row>
    <row r="2578" spans="5:6">
      <c r="E2578" s="157"/>
      <c r="F2578" s="157"/>
    </row>
    <row r="2579" spans="5:6">
      <c r="E2579" s="157"/>
      <c r="F2579" s="157"/>
    </row>
    <row r="2580" spans="5:6">
      <c r="E2580" s="157"/>
      <c r="F2580" s="157"/>
    </row>
    <row r="2581" spans="5:6">
      <c r="E2581" s="157"/>
      <c r="F2581" s="157"/>
    </row>
    <row r="2582" spans="5:6">
      <c r="E2582" s="157"/>
      <c r="F2582" s="157"/>
    </row>
    <row r="2583" spans="5:6">
      <c r="E2583" s="157"/>
      <c r="F2583" s="157"/>
    </row>
    <row r="2584" spans="5:6">
      <c r="E2584" s="157"/>
      <c r="F2584" s="157"/>
    </row>
    <row r="2585" spans="5:6">
      <c r="E2585" s="157"/>
      <c r="F2585" s="157"/>
    </row>
    <row r="2586" spans="5:6">
      <c r="E2586" s="157"/>
      <c r="F2586" s="157"/>
    </row>
    <row r="2587" spans="5:6">
      <c r="E2587" s="157"/>
      <c r="F2587" s="157"/>
    </row>
    <row r="2588" spans="5:6">
      <c r="E2588" s="157"/>
      <c r="F2588" s="157"/>
    </row>
    <row r="2589" spans="5:6">
      <c r="E2589" s="157"/>
      <c r="F2589" s="157"/>
    </row>
    <row r="2590" spans="5:6">
      <c r="E2590" s="157"/>
      <c r="F2590" s="157"/>
    </row>
    <row r="2591" spans="5:6">
      <c r="E2591" s="157"/>
      <c r="F2591" s="157"/>
    </row>
    <row r="2592" spans="5:6">
      <c r="E2592" s="157"/>
      <c r="F2592" s="157"/>
    </row>
    <row r="2593" spans="5:6">
      <c r="E2593" s="157"/>
      <c r="F2593" s="157"/>
    </row>
    <row r="2594" spans="5:6">
      <c r="E2594" s="157"/>
      <c r="F2594" s="157"/>
    </row>
    <row r="2595" spans="5:6">
      <c r="E2595" s="157"/>
      <c r="F2595" s="157"/>
    </row>
    <row r="2596" spans="5:6">
      <c r="E2596" s="157"/>
      <c r="F2596" s="157"/>
    </row>
    <row r="2597" spans="5:6">
      <c r="E2597" s="157"/>
      <c r="F2597" s="157"/>
    </row>
    <row r="2598" spans="5:6">
      <c r="E2598" s="157"/>
      <c r="F2598" s="157"/>
    </row>
    <row r="2599" spans="5:6">
      <c r="E2599" s="157"/>
      <c r="F2599" s="157"/>
    </row>
    <row r="2600" spans="5:6">
      <c r="E2600" s="157"/>
      <c r="F2600" s="157"/>
    </row>
    <row r="2601" spans="5:6">
      <c r="E2601" s="157"/>
      <c r="F2601" s="157"/>
    </row>
    <row r="2602" spans="5:6">
      <c r="E2602" s="157"/>
      <c r="F2602" s="157"/>
    </row>
    <row r="2603" spans="5:6">
      <c r="E2603" s="157"/>
      <c r="F2603" s="157"/>
    </row>
    <row r="2604" spans="5:6">
      <c r="E2604" s="157"/>
      <c r="F2604" s="157"/>
    </row>
    <row r="2605" spans="5:6">
      <c r="E2605" s="157"/>
      <c r="F2605" s="157"/>
    </row>
    <row r="2606" spans="5:6">
      <c r="E2606" s="157"/>
      <c r="F2606" s="157"/>
    </row>
    <row r="2607" spans="5:6">
      <c r="E2607" s="157"/>
      <c r="F2607" s="157"/>
    </row>
    <row r="2608" spans="5:6">
      <c r="E2608" s="157"/>
      <c r="F2608" s="157"/>
    </row>
    <row r="2609" spans="5:6">
      <c r="E2609" s="157"/>
      <c r="F2609" s="157"/>
    </row>
    <row r="2610" spans="5:6">
      <c r="E2610" s="157"/>
      <c r="F2610" s="157"/>
    </row>
    <row r="2611" spans="5:6">
      <c r="E2611" s="157"/>
      <c r="F2611" s="157"/>
    </row>
    <row r="2612" spans="5:6">
      <c r="E2612" s="157"/>
      <c r="F2612" s="157"/>
    </row>
    <row r="2613" spans="5:6">
      <c r="E2613" s="157"/>
      <c r="F2613" s="157"/>
    </row>
    <row r="2614" spans="5:6">
      <c r="E2614" s="157"/>
      <c r="F2614" s="157"/>
    </row>
    <row r="2615" spans="5:6">
      <c r="E2615" s="157"/>
      <c r="F2615" s="157"/>
    </row>
    <row r="2616" spans="5:6">
      <c r="E2616" s="157"/>
      <c r="F2616" s="157"/>
    </row>
    <row r="2617" spans="5:6">
      <c r="E2617" s="157"/>
      <c r="F2617" s="157"/>
    </row>
    <row r="2618" spans="5:6">
      <c r="E2618" s="157"/>
      <c r="F2618" s="157"/>
    </row>
    <row r="2619" spans="5:6">
      <c r="E2619" s="157"/>
      <c r="F2619" s="157"/>
    </row>
    <row r="2620" spans="5:6">
      <c r="E2620" s="157"/>
      <c r="F2620" s="157"/>
    </row>
    <row r="2621" spans="5:6">
      <c r="E2621" s="157"/>
      <c r="F2621" s="157"/>
    </row>
    <row r="2622" spans="5:6">
      <c r="E2622" s="157"/>
      <c r="F2622" s="157"/>
    </row>
    <row r="2623" spans="5:6">
      <c r="E2623" s="157"/>
      <c r="F2623" s="157"/>
    </row>
    <row r="2624" spans="5:6">
      <c r="E2624" s="157"/>
      <c r="F2624" s="157"/>
    </row>
    <row r="2625" spans="5:6">
      <c r="E2625" s="157"/>
      <c r="F2625" s="157"/>
    </row>
    <row r="2626" spans="5:6">
      <c r="E2626" s="157"/>
      <c r="F2626" s="157"/>
    </row>
    <row r="2627" spans="5:6">
      <c r="E2627" s="157"/>
      <c r="F2627" s="157"/>
    </row>
    <row r="2628" spans="5:6">
      <c r="E2628" s="157"/>
      <c r="F2628" s="157"/>
    </row>
    <row r="2629" spans="5:6">
      <c r="E2629" s="157"/>
      <c r="F2629" s="157"/>
    </row>
    <row r="2630" spans="5:6">
      <c r="E2630" s="157"/>
      <c r="F2630" s="157"/>
    </row>
    <row r="2631" spans="5:6">
      <c r="E2631" s="157"/>
      <c r="F2631" s="157"/>
    </row>
    <row r="2632" spans="5:6">
      <c r="E2632" s="157"/>
      <c r="F2632" s="157"/>
    </row>
    <row r="2633" spans="5:6">
      <c r="E2633" s="157"/>
      <c r="F2633" s="157"/>
    </row>
    <row r="2634" spans="5:6">
      <c r="E2634" s="157"/>
      <c r="F2634" s="157"/>
    </row>
    <row r="2635" spans="5:6">
      <c r="E2635" s="157"/>
      <c r="F2635" s="157"/>
    </row>
    <row r="2636" spans="5:6">
      <c r="E2636" s="157"/>
      <c r="F2636" s="157"/>
    </row>
    <row r="2637" spans="5:6">
      <c r="E2637" s="157"/>
      <c r="F2637" s="157"/>
    </row>
    <row r="2638" spans="5:6">
      <c r="E2638" s="157"/>
      <c r="F2638" s="157"/>
    </row>
    <row r="2639" spans="5:6">
      <c r="E2639" s="157"/>
      <c r="F2639" s="157"/>
    </row>
    <row r="2640" spans="5:6">
      <c r="E2640" s="157"/>
      <c r="F2640" s="157"/>
    </row>
    <row r="2641" spans="5:6">
      <c r="E2641" s="157"/>
      <c r="F2641" s="157"/>
    </row>
    <row r="2642" spans="5:6">
      <c r="E2642" s="157"/>
      <c r="F2642" s="157"/>
    </row>
    <row r="2643" spans="5:6">
      <c r="E2643" s="157"/>
      <c r="F2643" s="157"/>
    </row>
    <row r="2644" spans="5:6">
      <c r="E2644" s="157"/>
      <c r="F2644" s="157"/>
    </row>
    <row r="2645" spans="5:6">
      <c r="E2645" s="157"/>
      <c r="F2645" s="157"/>
    </row>
    <row r="2646" spans="5:6">
      <c r="E2646" s="157"/>
      <c r="F2646" s="157"/>
    </row>
    <row r="2647" spans="5:6">
      <c r="E2647" s="157"/>
      <c r="F2647" s="157"/>
    </row>
    <row r="2648" spans="5:6">
      <c r="E2648" s="157"/>
      <c r="F2648" s="157"/>
    </row>
    <row r="2649" spans="5:6">
      <c r="E2649" s="157"/>
      <c r="F2649" s="157"/>
    </row>
    <row r="2650" spans="5:6">
      <c r="E2650" s="157"/>
      <c r="F2650" s="157"/>
    </row>
    <row r="2651" spans="5:6">
      <c r="E2651" s="157"/>
      <c r="F2651" s="157"/>
    </row>
    <row r="2652" spans="5:6">
      <c r="E2652" s="157"/>
      <c r="F2652" s="157"/>
    </row>
    <row r="2653" spans="5:6">
      <c r="E2653" s="157"/>
      <c r="F2653" s="157"/>
    </row>
    <row r="2654" spans="5:6">
      <c r="E2654" s="157"/>
      <c r="F2654" s="157"/>
    </row>
    <row r="2655" spans="5:6">
      <c r="E2655" s="157"/>
      <c r="F2655" s="157"/>
    </row>
    <row r="2656" spans="5:6">
      <c r="E2656" s="157"/>
      <c r="F2656" s="157"/>
    </row>
    <row r="2657" spans="5:6">
      <c r="E2657" s="157"/>
      <c r="F2657" s="157"/>
    </row>
    <row r="2658" spans="5:6">
      <c r="E2658" s="157"/>
      <c r="F2658" s="157"/>
    </row>
    <row r="2659" spans="5:6">
      <c r="E2659" s="157"/>
      <c r="F2659" s="157"/>
    </row>
    <row r="2660" spans="5:6">
      <c r="E2660" s="157"/>
      <c r="F2660" s="157"/>
    </row>
    <row r="2661" spans="5:6">
      <c r="E2661" s="157"/>
      <c r="F2661" s="157"/>
    </row>
    <row r="2662" spans="5:6">
      <c r="E2662" s="157"/>
      <c r="F2662" s="157"/>
    </row>
    <row r="2663" spans="5:6">
      <c r="E2663" s="157"/>
      <c r="F2663" s="157"/>
    </row>
    <row r="2664" spans="5:6">
      <c r="E2664" s="157"/>
      <c r="F2664" s="157"/>
    </row>
    <row r="2665" spans="5:6">
      <c r="E2665" s="157"/>
      <c r="F2665" s="157"/>
    </row>
    <row r="2666" spans="5:6">
      <c r="E2666" s="157"/>
      <c r="F2666" s="157"/>
    </row>
    <row r="2667" spans="5:6">
      <c r="E2667" s="157"/>
      <c r="F2667" s="157"/>
    </row>
    <row r="2668" spans="5:6">
      <c r="E2668" s="157"/>
      <c r="F2668" s="157"/>
    </row>
    <row r="2669" spans="5:6">
      <c r="E2669" s="157"/>
      <c r="F2669" s="157"/>
    </row>
    <row r="2670" spans="5:6">
      <c r="E2670" s="157"/>
      <c r="F2670" s="157"/>
    </row>
    <row r="2671" spans="5:6">
      <c r="E2671" s="157"/>
      <c r="F2671" s="157"/>
    </row>
    <row r="2672" spans="5:6">
      <c r="E2672" s="157"/>
      <c r="F2672" s="157"/>
    </row>
    <row r="2673" spans="5:6">
      <c r="E2673" s="157"/>
      <c r="F2673" s="157"/>
    </row>
    <row r="2674" spans="5:6">
      <c r="E2674" s="157"/>
      <c r="F2674" s="157"/>
    </row>
    <row r="2675" spans="5:6">
      <c r="E2675" s="157"/>
      <c r="F2675" s="157"/>
    </row>
    <row r="2676" spans="5:6">
      <c r="E2676" s="157"/>
      <c r="F2676" s="157"/>
    </row>
    <row r="2677" spans="5:6">
      <c r="E2677" s="157"/>
      <c r="F2677" s="157"/>
    </row>
    <row r="2678" spans="5:6">
      <c r="E2678" s="157"/>
      <c r="F2678" s="157"/>
    </row>
    <row r="2679" spans="5:6">
      <c r="E2679" s="157"/>
      <c r="F2679" s="157"/>
    </row>
    <row r="2680" spans="5:6">
      <c r="E2680" s="157"/>
      <c r="F2680" s="157"/>
    </row>
    <row r="2681" spans="5:6">
      <c r="E2681" s="157"/>
      <c r="F2681" s="157"/>
    </row>
    <row r="2682" spans="5:6">
      <c r="E2682" s="157"/>
      <c r="F2682" s="157"/>
    </row>
    <row r="2683" spans="5:6">
      <c r="E2683" s="157"/>
      <c r="F2683" s="157"/>
    </row>
    <row r="2684" spans="5:6">
      <c r="E2684" s="157"/>
      <c r="F2684" s="157"/>
    </row>
    <row r="2685" spans="5:6">
      <c r="E2685" s="157"/>
      <c r="F2685" s="157"/>
    </row>
    <row r="2686" spans="5:6">
      <c r="E2686" s="157"/>
      <c r="F2686" s="157"/>
    </row>
    <row r="2687" spans="5:6">
      <c r="E2687" s="157"/>
      <c r="F2687" s="157"/>
    </row>
    <row r="2688" spans="5:6">
      <c r="E2688" s="157"/>
      <c r="F2688" s="157"/>
    </row>
    <row r="2689" spans="5:6">
      <c r="E2689" s="157"/>
      <c r="F2689" s="157"/>
    </row>
    <row r="2690" spans="5:6">
      <c r="E2690" s="157"/>
      <c r="F2690" s="157"/>
    </row>
    <row r="2691" spans="5:6">
      <c r="E2691" s="157"/>
      <c r="F2691" s="157"/>
    </row>
    <row r="2692" spans="5:6">
      <c r="E2692" s="157"/>
      <c r="F2692" s="157"/>
    </row>
    <row r="2693" spans="5:6">
      <c r="E2693" s="157"/>
      <c r="F2693" s="157"/>
    </row>
    <row r="2694" spans="5:6">
      <c r="E2694" s="157"/>
      <c r="F2694" s="157"/>
    </row>
    <row r="2695" spans="5:6">
      <c r="E2695" s="157"/>
      <c r="F2695" s="157"/>
    </row>
    <row r="2696" spans="5:6">
      <c r="E2696" s="157"/>
      <c r="F2696" s="157"/>
    </row>
    <row r="2697" spans="5:6">
      <c r="E2697" s="157"/>
      <c r="F2697" s="157"/>
    </row>
    <row r="2698" spans="5:6">
      <c r="E2698" s="157"/>
      <c r="F2698" s="157"/>
    </row>
    <row r="2699" spans="5:6">
      <c r="E2699" s="157"/>
      <c r="F2699" s="157"/>
    </row>
    <row r="2700" spans="5:6">
      <c r="E2700" s="157"/>
      <c r="F2700" s="157"/>
    </row>
    <row r="2701" spans="5:6">
      <c r="E2701" s="157"/>
      <c r="F2701" s="157"/>
    </row>
    <row r="2702" spans="5:6">
      <c r="E2702" s="157"/>
      <c r="F2702" s="157"/>
    </row>
    <row r="2703" spans="5:6">
      <c r="E2703" s="157"/>
      <c r="F2703" s="157"/>
    </row>
    <row r="2704" spans="5:6">
      <c r="E2704" s="157"/>
      <c r="F2704" s="157"/>
    </row>
    <row r="2705" spans="5:6">
      <c r="E2705" s="157"/>
      <c r="F2705" s="157"/>
    </row>
    <row r="2706" spans="5:6">
      <c r="E2706" s="157"/>
      <c r="F2706" s="157"/>
    </row>
    <row r="2707" spans="5:6">
      <c r="E2707" s="157"/>
      <c r="F2707" s="157"/>
    </row>
    <row r="2708" spans="5:6">
      <c r="E2708" s="157"/>
      <c r="F2708" s="157"/>
    </row>
    <row r="2709" spans="5:6">
      <c r="E2709" s="157"/>
      <c r="F2709" s="157"/>
    </row>
    <row r="2710" spans="5:6">
      <c r="E2710" s="157"/>
      <c r="F2710" s="157"/>
    </row>
    <row r="2711" spans="5:6">
      <c r="E2711" s="157"/>
      <c r="F2711" s="157"/>
    </row>
    <row r="2712" spans="5:6">
      <c r="E2712" s="157"/>
      <c r="F2712" s="157"/>
    </row>
    <row r="2713" spans="5:6">
      <c r="E2713" s="157"/>
      <c r="F2713" s="157"/>
    </row>
    <row r="2714" spans="5:6">
      <c r="E2714" s="157"/>
      <c r="F2714" s="157"/>
    </row>
    <row r="2715" spans="5:6">
      <c r="E2715" s="157"/>
      <c r="F2715" s="157"/>
    </row>
    <row r="2716" spans="5:6">
      <c r="E2716" s="157"/>
      <c r="F2716" s="157"/>
    </row>
    <row r="2717" spans="5:6">
      <c r="E2717" s="157"/>
      <c r="F2717" s="157"/>
    </row>
    <row r="2718" spans="5:6">
      <c r="E2718" s="157"/>
      <c r="F2718" s="157"/>
    </row>
    <row r="2719" spans="5:6">
      <c r="E2719" s="157"/>
      <c r="F2719" s="157"/>
    </row>
    <row r="2720" spans="5:6">
      <c r="E2720" s="157"/>
      <c r="F2720" s="157"/>
    </row>
    <row r="2721" spans="5:6">
      <c r="E2721" s="157"/>
      <c r="F2721" s="157"/>
    </row>
    <row r="2722" spans="5:6">
      <c r="E2722" s="157"/>
      <c r="F2722" s="157"/>
    </row>
    <row r="2723" spans="5:6">
      <c r="E2723" s="157"/>
      <c r="F2723" s="157"/>
    </row>
    <row r="2724" spans="5:6">
      <c r="E2724" s="157"/>
      <c r="F2724" s="157"/>
    </row>
    <row r="2725" spans="5:6">
      <c r="E2725" s="157"/>
      <c r="F2725" s="157"/>
    </row>
    <row r="2726" spans="5:6">
      <c r="E2726" s="157"/>
      <c r="F2726" s="157"/>
    </row>
    <row r="2727" spans="5:6">
      <c r="E2727" s="157"/>
      <c r="F2727" s="157"/>
    </row>
    <row r="2728" spans="5:6">
      <c r="E2728" s="157"/>
      <c r="F2728" s="157"/>
    </row>
    <row r="2729" spans="5:6">
      <c r="E2729" s="157"/>
      <c r="F2729" s="157"/>
    </row>
    <row r="2730" spans="5:6">
      <c r="E2730" s="157"/>
      <c r="F2730" s="157"/>
    </row>
    <row r="2731" spans="5:6">
      <c r="E2731" s="157"/>
      <c r="F2731" s="157"/>
    </row>
    <row r="2732" spans="5:6">
      <c r="E2732" s="157"/>
      <c r="F2732" s="157"/>
    </row>
    <row r="2733" spans="5:6">
      <c r="E2733" s="157"/>
      <c r="F2733" s="157"/>
    </row>
    <row r="2734" spans="5:6">
      <c r="E2734" s="157"/>
      <c r="F2734" s="157"/>
    </row>
    <row r="2735" spans="5:6">
      <c r="E2735" s="157"/>
      <c r="F2735" s="157"/>
    </row>
    <row r="2736" spans="5:6">
      <c r="E2736" s="157"/>
      <c r="F2736" s="157"/>
    </row>
    <row r="2737" spans="5:6">
      <c r="E2737" s="157"/>
      <c r="F2737" s="157"/>
    </row>
    <row r="2738" spans="5:6">
      <c r="E2738" s="157"/>
      <c r="F2738" s="157"/>
    </row>
    <row r="2739" spans="5:6">
      <c r="E2739" s="157"/>
      <c r="F2739" s="157"/>
    </row>
    <row r="2740" spans="5:6">
      <c r="E2740" s="157"/>
      <c r="F2740" s="157"/>
    </row>
    <row r="2741" spans="5:6">
      <c r="E2741" s="157"/>
      <c r="F2741" s="157"/>
    </row>
    <row r="2742" spans="5:6">
      <c r="E2742" s="157"/>
      <c r="F2742" s="157"/>
    </row>
    <row r="2743" spans="5:6">
      <c r="E2743" s="157"/>
      <c r="F2743" s="157"/>
    </row>
    <row r="2744" spans="5:6">
      <c r="E2744" s="157"/>
      <c r="F2744" s="157"/>
    </row>
    <row r="2745" spans="5:6">
      <c r="E2745" s="157"/>
      <c r="F2745" s="157"/>
    </row>
    <row r="2746" spans="5:6">
      <c r="E2746" s="157"/>
      <c r="F2746" s="157"/>
    </row>
    <row r="2747" spans="5:6">
      <c r="E2747" s="157"/>
      <c r="F2747" s="157"/>
    </row>
    <row r="2748" spans="5:6">
      <c r="E2748" s="157"/>
      <c r="F2748" s="157"/>
    </row>
    <row r="2749" spans="5:6">
      <c r="E2749" s="157"/>
      <c r="F2749" s="157"/>
    </row>
    <row r="2750" spans="5:6">
      <c r="E2750" s="157"/>
      <c r="F2750" s="157"/>
    </row>
    <row r="2751" spans="5:6">
      <c r="E2751" s="157"/>
      <c r="F2751" s="157"/>
    </row>
    <row r="2752" spans="5:6">
      <c r="E2752" s="157"/>
      <c r="F2752" s="157"/>
    </row>
    <row r="2753" spans="5:6">
      <c r="E2753" s="157"/>
      <c r="F2753" s="157"/>
    </row>
    <row r="2754" spans="5:6">
      <c r="E2754" s="157"/>
      <c r="F2754" s="157"/>
    </row>
    <row r="2755" spans="5:6">
      <c r="E2755" s="157"/>
      <c r="F2755" s="157"/>
    </row>
    <row r="2756" spans="5:6">
      <c r="E2756" s="157"/>
      <c r="F2756" s="157"/>
    </row>
    <row r="2757" spans="5:6">
      <c r="E2757" s="157"/>
      <c r="F2757" s="157"/>
    </row>
    <row r="2758" spans="5:6">
      <c r="E2758" s="157"/>
      <c r="F2758" s="157"/>
    </row>
    <row r="2759" spans="5:6">
      <c r="E2759" s="157"/>
      <c r="F2759" s="157"/>
    </row>
    <row r="2760" spans="5:6">
      <c r="E2760" s="157"/>
      <c r="F2760" s="157"/>
    </row>
    <row r="2761" spans="5:6">
      <c r="E2761" s="157"/>
      <c r="F2761" s="157"/>
    </row>
    <row r="2762" spans="5:6">
      <c r="E2762" s="157"/>
      <c r="F2762" s="157"/>
    </row>
    <row r="2763" spans="5:6">
      <c r="E2763" s="157"/>
      <c r="F2763" s="157"/>
    </row>
    <row r="2764" spans="5:6">
      <c r="E2764" s="157"/>
      <c r="F2764" s="157"/>
    </row>
    <row r="2765" spans="5:6">
      <c r="E2765" s="157"/>
      <c r="F2765" s="157"/>
    </row>
    <row r="2766" spans="5:6">
      <c r="E2766" s="157"/>
      <c r="F2766" s="157"/>
    </row>
    <row r="2767" spans="5:6">
      <c r="E2767" s="157"/>
      <c r="F2767" s="157"/>
    </row>
    <row r="2768" spans="5:6">
      <c r="E2768" s="157"/>
      <c r="F2768" s="157"/>
    </row>
    <row r="2769" spans="5:6">
      <c r="E2769" s="157"/>
      <c r="F2769" s="157"/>
    </row>
    <row r="2770" spans="5:6">
      <c r="E2770" s="157"/>
      <c r="F2770" s="157"/>
    </row>
    <row r="2771" spans="5:6">
      <c r="E2771" s="157"/>
      <c r="F2771" s="157"/>
    </row>
    <row r="2772" spans="5:6">
      <c r="E2772" s="157"/>
      <c r="F2772" s="157"/>
    </row>
    <row r="2773" spans="5:6">
      <c r="E2773" s="157"/>
      <c r="F2773" s="157"/>
    </row>
    <row r="2774" spans="5:6">
      <c r="E2774" s="157"/>
      <c r="F2774" s="157"/>
    </row>
    <row r="2775" spans="5:6">
      <c r="E2775" s="157"/>
      <c r="F2775" s="157"/>
    </row>
    <row r="2776" spans="5:6">
      <c r="E2776" s="157"/>
      <c r="F2776" s="157"/>
    </row>
    <row r="2777" spans="5:6">
      <c r="E2777" s="157"/>
      <c r="F2777" s="157"/>
    </row>
    <row r="2778" spans="5:6">
      <c r="E2778" s="157"/>
      <c r="F2778" s="157"/>
    </row>
    <row r="2779" spans="5:6">
      <c r="E2779" s="157"/>
      <c r="F2779" s="157"/>
    </row>
    <row r="2780" spans="5:6">
      <c r="E2780" s="157"/>
      <c r="F2780" s="157"/>
    </row>
    <row r="2781" spans="5:6">
      <c r="E2781" s="157"/>
      <c r="F2781" s="157"/>
    </row>
    <row r="2782" spans="5:6">
      <c r="E2782" s="157"/>
      <c r="F2782" s="157"/>
    </row>
    <row r="2783" spans="5:6">
      <c r="E2783" s="157"/>
      <c r="F2783" s="157"/>
    </row>
    <row r="2784" spans="5:6">
      <c r="E2784" s="157"/>
      <c r="F2784" s="157"/>
    </row>
    <row r="2785" spans="5:6">
      <c r="E2785" s="157"/>
      <c r="F2785" s="157"/>
    </row>
    <row r="2786" spans="5:6">
      <c r="E2786" s="157"/>
      <c r="F2786" s="157"/>
    </row>
    <row r="2787" spans="5:6">
      <c r="E2787" s="157"/>
      <c r="F2787" s="157"/>
    </row>
    <row r="2788" spans="5:6">
      <c r="E2788" s="157"/>
      <c r="F2788" s="157"/>
    </row>
    <row r="2789" spans="5:6">
      <c r="E2789" s="157"/>
      <c r="F2789" s="157"/>
    </row>
    <row r="2790" spans="5:6">
      <c r="E2790" s="157"/>
      <c r="F2790" s="157"/>
    </row>
    <row r="2791" spans="5:6">
      <c r="E2791" s="157"/>
      <c r="F2791" s="157"/>
    </row>
    <row r="2792" spans="5:6">
      <c r="E2792" s="157"/>
      <c r="F2792" s="157"/>
    </row>
    <row r="2793" spans="5:6">
      <c r="E2793" s="157"/>
      <c r="F2793" s="157"/>
    </row>
    <row r="2794" spans="5:6">
      <c r="E2794" s="157"/>
      <c r="F2794" s="157"/>
    </row>
    <row r="2795" spans="5:6">
      <c r="E2795" s="157"/>
      <c r="F2795" s="157"/>
    </row>
    <row r="2796" spans="5:6">
      <c r="E2796" s="157"/>
      <c r="F2796" s="157"/>
    </row>
    <row r="2797" spans="5:6">
      <c r="E2797" s="157"/>
      <c r="F2797" s="157"/>
    </row>
    <row r="2798" spans="5:6">
      <c r="E2798" s="157"/>
      <c r="F2798" s="157"/>
    </row>
    <row r="2799" spans="5:6">
      <c r="E2799" s="157"/>
      <c r="F2799" s="157"/>
    </row>
    <row r="2800" spans="5:6">
      <c r="E2800" s="157"/>
      <c r="F2800" s="157"/>
    </row>
    <row r="2801" spans="5:6">
      <c r="E2801" s="157"/>
      <c r="F2801" s="157"/>
    </row>
    <row r="2802" spans="5:6">
      <c r="E2802" s="157"/>
      <c r="F2802" s="157"/>
    </row>
    <row r="2803" spans="5:6">
      <c r="E2803" s="157"/>
      <c r="F2803" s="157"/>
    </row>
    <row r="2804" spans="5:6">
      <c r="E2804" s="157"/>
      <c r="F2804" s="157"/>
    </row>
    <row r="2805" spans="5:6">
      <c r="E2805" s="157"/>
      <c r="F2805" s="157"/>
    </row>
    <row r="2806" spans="5:6">
      <c r="E2806" s="157"/>
      <c r="F2806" s="157"/>
    </row>
    <row r="2807" spans="5:6">
      <c r="E2807" s="157"/>
      <c r="F2807" s="157"/>
    </row>
    <row r="2808" spans="5:6">
      <c r="E2808" s="157"/>
      <c r="F2808" s="157"/>
    </row>
    <row r="2809" spans="5:6">
      <c r="E2809" s="157"/>
      <c r="F2809" s="157"/>
    </row>
    <row r="2810" spans="5:6">
      <c r="E2810" s="157"/>
      <c r="F2810" s="157"/>
    </row>
    <row r="2811" spans="5:6">
      <c r="E2811" s="157"/>
      <c r="F2811" s="157"/>
    </row>
    <row r="2812" spans="5:6">
      <c r="E2812" s="157"/>
      <c r="F2812" s="157"/>
    </row>
    <row r="2813" spans="5:6">
      <c r="E2813" s="157"/>
      <c r="F2813" s="157"/>
    </row>
    <row r="2814" spans="5:6">
      <c r="E2814" s="157"/>
      <c r="F2814" s="157"/>
    </row>
    <row r="2815" spans="5:6">
      <c r="E2815" s="157"/>
      <c r="F2815" s="157"/>
    </row>
    <row r="2816" spans="5:6">
      <c r="E2816" s="157"/>
      <c r="F2816" s="157"/>
    </row>
    <row r="2817" spans="5:6">
      <c r="E2817" s="157"/>
      <c r="F2817" s="157"/>
    </row>
    <row r="2818" spans="5:6">
      <c r="E2818" s="157"/>
      <c r="F2818" s="157"/>
    </row>
    <row r="2819" spans="5:6">
      <c r="E2819" s="157"/>
      <c r="F2819" s="157"/>
    </row>
    <row r="2820" spans="5:6">
      <c r="E2820" s="157"/>
      <c r="F2820" s="157"/>
    </row>
    <row r="2821" spans="5:6">
      <c r="E2821" s="157"/>
      <c r="F2821" s="157"/>
    </row>
    <row r="2822" spans="5:6">
      <c r="E2822" s="157"/>
      <c r="F2822" s="157"/>
    </row>
    <row r="2823" spans="5:6">
      <c r="E2823" s="157"/>
      <c r="F2823" s="157"/>
    </row>
    <row r="2824" spans="5:6">
      <c r="E2824" s="157"/>
      <c r="F2824" s="157"/>
    </row>
    <row r="2825" spans="5:6">
      <c r="E2825" s="157"/>
      <c r="F2825" s="157"/>
    </row>
    <row r="2826" spans="5:6">
      <c r="E2826" s="157"/>
      <c r="F2826" s="157"/>
    </row>
    <row r="2827" spans="5:6">
      <c r="E2827" s="157"/>
      <c r="F2827" s="157"/>
    </row>
    <row r="2828" spans="5:6">
      <c r="E2828" s="157"/>
      <c r="F2828" s="157"/>
    </row>
    <row r="2829" spans="5:6">
      <c r="E2829" s="157"/>
      <c r="F2829" s="157"/>
    </row>
    <row r="2830" spans="5:6">
      <c r="E2830" s="157"/>
      <c r="F2830" s="157"/>
    </row>
    <row r="2831" spans="5:6">
      <c r="E2831" s="157"/>
      <c r="F2831" s="157"/>
    </row>
    <row r="2832" spans="5:6">
      <c r="E2832" s="157"/>
      <c r="F2832" s="157"/>
    </row>
    <row r="2833" spans="5:6">
      <c r="E2833" s="157"/>
      <c r="F2833" s="157"/>
    </row>
    <row r="2834" spans="5:6">
      <c r="E2834" s="157"/>
      <c r="F2834" s="157"/>
    </row>
    <row r="2835" spans="5:6">
      <c r="E2835" s="157"/>
      <c r="F2835" s="157"/>
    </row>
    <row r="2836" spans="5:6">
      <c r="E2836" s="157"/>
      <c r="F2836" s="157"/>
    </row>
    <row r="2837" spans="5:6">
      <c r="E2837" s="157"/>
      <c r="F2837" s="157"/>
    </row>
    <row r="2838" spans="5:6">
      <c r="E2838" s="157"/>
      <c r="F2838" s="157"/>
    </row>
    <row r="2839" spans="5:6">
      <c r="E2839" s="157"/>
      <c r="F2839" s="157"/>
    </row>
    <row r="2840" spans="5:6">
      <c r="E2840" s="157"/>
      <c r="F2840" s="157"/>
    </row>
    <row r="2841" spans="5:6">
      <c r="E2841" s="157"/>
      <c r="F2841" s="157"/>
    </row>
    <row r="2842" spans="5:6">
      <c r="E2842" s="157"/>
      <c r="F2842" s="157"/>
    </row>
    <row r="2843" spans="5:6">
      <c r="E2843" s="157"/>
      <c r="F2843" s="157"/>
    </row>
    <row r="2844" spans="5:6">
      <c r="E2844" s="157"/>
      <c r="F2844" s="157"/>
    </row>
    <row r="2845" spans="5:6">
      <c r="E2845" s="157"/>
      <c r="F2845" s="157"/>
    </row>
    <row r="2846" spans="5:6">
      <c r="E2846" s="157"/>
      <c r="F2846" s="157"/>
    </row>
    <row r="2847" spans="5:6">
      <c r="E2847" s="157"/>
      <c r="F2847" s="157"/>
    </row>
    <row r="2848" spans="5:6">
      <c r="E2848" s="157"/>
      <c r="F2848" s="157"/>
    </row>
    <row r="2849" spans="5:6">
      <c r="E2849" s="157"/>
      <c r="F2849" s="157"/>
    </row>
    <row r="2850" spans="5:6">
      <c r="E2850" s="157"/>
      <c r="F2850" s="157"/>
    </row>
    <row r="2851" spans="5:6">
      <c r="E2851" s="157"/>
      <c r="F2851" s="157"/>
    </row>
    <row r="2852" spans="5:6">
      <c r="E2852" s="157"/>
      <c r="F2852" s="157"/>
    </row>
    <row r="2853" spans="5:6">
      <c r="E2853" s="157"/>
      <c r="F2853" s="157"/>
    </row>
    <row r="2854" spans="5:6">
      <c r="E2854" s="157"/>
      <c r="F2854" s="157"/>
    </row>
    <row r="2855" spans="5:6">
      <c r="E2855" s="157"/>
      <c r="F2855" s="157"/>
    </row>
    <row r="2856" spans="5:6">
      <c r="E2856" s="157"/>
      <c r="F2856" s="157"/>
    </row>
    <row r="2857" spans="5:6">
      <c r="E2857" s="157"/>
      <c r="F2857" s="157"/>
    </row>
    <row r="2858" spans="5:6">
      <c r="E2858" s="157"/>
      <c r="F2858" s="157"/>
    </row>
    <row r="2859" spans="5:6">
      <c r="E2859" s="157"/>
      <c r="F2859" s="157"/>
    </row>
    <row r="2860" spans="5:6">
      <c r="E2860" s="157"/>
      <c r="F2860" s="157"/>
    </row>
    <row r="2861" spans="5:6">
      <c r="E2861" s="157"/>
      <c r="F2861" s="157"/>
    </row>
    <row r="2862" spans="5:6">
      <c r="E2862" s="157"/>
      <c r="F2862" s="157"/>
    </row>
    <row r="2863" spans="5:6">
      <c r="E2863" s="157"/>
      <c r="F2863" s="157"/>
    </row>
    <row r="2864" spans="5:6">
      <c r="E2864" s="157"/>
      <c r="F2864" s="157"/>
    </row>
    <row r="2865" spans="5:6">
      <c r="E2865" s="157"/>
      <c r="F2865" s="157"/>
    </row>
    <row r="2866" spans="5:6">
      <c r="E2866" s="157"/>
      <c r="F2866" s="157"/>
    </row>
    <row r="2867" spans="5:6">
      <c r="E2867" s="157"/>
      <c r="F2867" s="157"/>
    </row>
    <row r="2868" spans="5:6">
      <c r="E2868" s="157"/>
      <c r="F2868" s="157"/>
    </row>
    <row r="2869" spans="5:6">
      <c r="E2869" s="157"/>
      <c r="F2869" s="157"/>
    </row>
    <row r="2870" spans="5:6">
      <c r="E2870" s="157"/>
      <c r="F2870" s="157"/>
    </row>
    <row r="2871" spans="5:6">
      <c r="E2871" s="157"/>
      <c r="F2871" s="157"/>
    </row>
    <row r="2872" spans="5:6">
      <c r="E2872" s="157"/>
      <c r="F2872" s="157"/>
    </row>
    <row r="2873" spans="5:6">
      <c r="E2873" s="157"/>
      <c r="F2873" s="157"/>
    </row>
    <row r="2874" spans="5:6">
      <c r="E2874" s="157"/>
      <c r="F2874" s="157"/>
    </row>
    <row r="2875" spans="5:6">
      <c r="E2875" s="157"/>
      <c r="F2875" s="157"/>
    </row>
    <row r="2876" spans="5:6">
      <c r="E2876" s="157"/>
      <c r="F2876" s="157"/>
    </row>
    <row r="2877" spans="5:6">
      <c r="E2877" s="157"/>
      <c r="F2877" s="157"/>
    </row>
    <row r="2878" spans="5:6">
      <c r="E2878" s="157"/>
      <c r="F2878" s="157"/>
    </row>
    <row r="2879" spans="5:6">
      <c r="E2879" s="157"/>
      <c r="F2879" s="157"/>
    </row>
    <row r="2880" spans="5:6">
      <c r="E2880" s="157"/>
      <c r="F2880" s="157"/>
    </row>
    <row r="2881" spans="5:6">
      <c r="E2881" s="157"/>
      <c r="F2881" s="157"/>
    </row>
    <row r="2882" spans="5:6">
      <c r="E2882" s="157"/>
      <c r="F2882" s="157"/>
    </row>
    <row r="2883" spans="5:6">
      <c r="E2883" s="157"/>
      <c r="F2883" s="157"/>
    </row>
    <row r="2884" spans="5:6">
      <c r="E2884" s="157"/>
      <c r="F2884" s="157"/>
    </row>
    <row r="2885" spans="5:6">
      <c r="E2885" s="157"/>
      <c r="F2885" s="157"/>
    </row>
    <row r="2886" spans="5:6">
      <c r="E2886" s="157"/>
      <c r="F2886" s="157"/>
    </row>
    <row r="2887" spans="5:6">
      <c r="E2887" s="157"/>
      <c r="F2887" s="157"/>
    </row>
    <row r="2888" spans="5:6">
      <c r="E2888" s="157"/>
      <c r="F2888" s="157"/>
    </row>
    <row r="2889" spans="5:6">
      <c r="E2889" s="157"/>
      <c r="F2889" s="157"/>
    </row>
    <row r="2890" spans="5:6">
      <c r="E2890" s="157"/>
      <c r="F2890" s="157"/>
    </row>
    <row r="2891" spans="5:6">
      <c r="E2891" s="157"/>
      <c r="F2891" s="157"/>
    </row>
    <row r="2892" spans="5:6">
      <c r="E2892" s="157"/>
      <c r="F2892" s="157"/>
    </row>
    <row r="2893" spans="5:6">
      <c r="E2893" s="157"/>
      <c r="F2893" s="157"/>
    </row>
    <row r="2894" spans="5:6">
      <c r="E2894" s="157"/>
      <c r="F2894" s="157"/>
    </row>
    <row r="2895" spans="5:6">
      <c r="E2895" s="157"/>
      <c r="F2895" s="157"/>
    </row>
    <row r="2896" spans="5:6">
      <c r="E2896" s="157"/>
      <c r="F2896" s="157"/>
    </row>
    <row r="2897" spans="5:6">
      <c r="E2897" s="157"/>
      <c r="F2897" s="157"/>
    </row>
    <row r="2898" spans="5:6">
      <c r="E2898" s="157"/>
      <c r="F2898" s="157"/>
    </row>
    <row r="2899" spans="5:6">
      <c r="E2899" s="157"/>
      <c r="F2899" s="157"/>
    </row>
    <row r="2900" spans="5:6">
      <c r="E2900" s="157"/>
      <c r="F2900" s="157"/>
    </row>
    <row r="2901" spans="5:6">
      <c r="E2901" s="157"/>
      <c r="F2901" s="157"/>
    </row>
    <row r="2902" spans="5:6">
      <c r="E2902" s="157"/>
      <c r="F2902" s="157"/>
    </row>
    <row r="2903" spans="5:6">
      <c r="E2903" s="157"/>
      <c r="F2903" s="157"/>
    </row>
    <row r="2904" spans="5:6">
      <c r="E2904" s="157"/>
      <c r="F2904" s="157"/>
    </row>
    <row r="2905" spans="5:6">
      <c r="E2905" s="157"/>
      <c r="F2905" s="157"/>
    </row>
    <row r="2906" spans="5:6">
      <c r="E2906" s="157"/>
      <c r="F2906" s="157"/>
    </row>
    <row r="2907" spans="5:6">
      <c r="E2907" s="157"/>
      <c r="F2907" s="157"/>
    </row>
    <row r="2908" spans="5:6">
      <c r="E2908" s="157"/>
      <c r="F2908" s="157"/>
    </row>
    <row r="2909" spans="5:6">
      <c r="E2909" s="157"/>
      <c r="F2909" s="157"/>
    </row>
    <row r="2910" spans="5:6">
      <c r="E2910" s="157"/>
      <c r="F2910" s="157"/>
    </row>
    <row r="2911" spans="5:6">
      <c r="E2911" s="157"/>
      <c r="F2911" s="157"/>
    </row>
    <row r="2912" spans="5:6">
      <c r="E2912" s="157"/>
      <c r="F2912" s="157"/>
    </row>
    <row r="2913" spans="5:6">
      <c r="E2913" s="157"/>
      <c r="F2913" s="157"/>
    </row>
    <row r="2914" spans="5:6">
      <c r="E2914" s="157"/>
      <c r="F2914" s="157"/>
    </row>
    <row r="2915" spans="5:6">
      <c r="E2915" s="157"/>
      <c r="F2915" s="157"/>
    </row>
    <row r="2916" spans="5:6">
      <c r="E2916" s="157"/>
      <c r="F2916" s="157"/>
    </row>
    <row r="2917" spans="5:6">
      <c r="E2917" s="157"/>
      <c r="F2917" s="157"/>
    </row>
    <row r="2918" spans="5:6">
      <c r="E2918" s="157"/>
      <c r="F2918" s="157"/>
    </row>
    <row r="2919" spans="5:6">
      <c r="E2919" s="157"/>
      <c r="F2919" s="157"/>
    </row>
    <row r="2920" spans="5:6">
      <c r="E2920" s="157"/>
      <c r="F2920" s="157"/>
    </row>
    <row r="2921" spans="5:6">
      <c r="E2921" s="157"/>
      <c r="F2921" s="157"/>
    </row>
    <row r="2922" spans="5:6">
      <c r="E2922" s="157"/>
      <c r="F2922" s="157"/>
    </row>
    <row r="2923" spans="5:6">
      <c r="E2923" s="157"/>
      <c r="F2923" s="157"/>
    </row>
    <row r="2924" spans="5:6">
      <c r="E2924" s="157"/>
      <c r="F2924" s="157"/>
    </row>
    <row r="2925" spans="5:6">
      <c r="E2925" s="157"/>
      <c r="F2925" s="157"/>
    </row>
    <row r="2926" spans="5:6">
      <c r="E2926" s="157"/>
      <c r="F2926" s="157"/>
    </row>
    <row r="2927" spans="5:6">
      <c r="E2927" s="157"/>
      <c r="F2927" s="157"/>
    </row>
    <row r="2928" spans="5:6">
      <c r="E2928" s="157"/>
      <c r="F2928" s="157"/>
    </row>
    <row r="2929" spans="5:6">
      <c r="E2929" s="157"/>
      <c r="F2929" s="157"/>
    </row>
    <row r="2930" spans="5:6">
      <c r="E2930" s="157"/>
      <c r="F2930" s="157"/>
    </row>
    <row r="2931" spans="5:6">
      <c r="E2931" s="157"/>
      <c r="F2931" s="157"/>
    </row>
    <row r="2932" spans="5:6">
      <c r="E2932" s="157"/>
      <c r="F2932" s="157"/>
    </row>
    <row r="2933" spans="5:6">
      <c r="E2933" s="157"/>
      <c r="F2933" s="157"/>
    </row>
    <row r="2934" spans="5:6">
      <c r="E2934" s="157"/>
      <c r="F2934" s="157"/>
    </row>
    <row r="2935" spans="5:6">
      <c r="E2935" s="157"/>
      <c r="F2935" s="157"/>
    </row>
    <row r="2936" spans="5:6">
      <c r="E2936" s="157"/>
      <c r="F2936" s="157"/>
    </row>
    <row r="2937" spans="5:6">
      <c r="E2937" s="157"/>
      <c r="F2937" s="157"/>
    </row>
    <row r="2938" spans="5:6">
      <c r="E2938" s="157"/>
      <c r="F2938" s="157"/>
    </row>
    <row r="2939" spans="5:6">
      <c r="E2939" s="157"/>
      <c r="F2939" s="157"/>
    </row>
    <row r="2940" spans="5:6">
      <c r="E2940" s="157"/>
      <c r="F2940" s="157"/>
    </row>
    <row r="2941" spans="5:6">
      <c r="E2941" s="157"/>
      <c r="F2941" s="157"/>
    </row>
    <row r="2942" spans="5:6">
      <c r="E2942" s="157"/>
      <c r="F2942" s="157"/>
    </row>
    <row r="2943" spans="5:6">
      <c r="E2943" s="157"/>
      <c r="F2943" s="157"/>
    </row>
    <row r="2944" spans="5:6">
      <c r="E2944" s="157"/>
      <c r="F2944" s="157"/>
    </row>
    <row r="2945" spans="5:6">
      <c r="E2945" s="157"/>
      <c r="F2945" s="157"/>
    </row>
    <row r="2946" spans="5:6">
      <c r="E2946" s="157"/>
      <c r="F2946" s="157"/>
    </row>
    <row r="2947" spans="5:6">
      <c r="E2947" s="157"/>
      <c r="F2947" s="157"/>
    </row>
    <row r="2948" spans="5:6">
      <c r="E2948" s="157"/>
      <c r="F2948" s="157"/>
    </row>
    <row r="2949" spans="5:6">
      <c r="E2949" s="157"/>
      <c r="F2949" s="157"/>
    </row>
    <row r="2950" spans="5:6">
      <c r="E2950" s="157"/>
      <c r="F2950" s="157"/>
    </row>
    <row r="2951" spans="5:6">
      <c r="E2951" s="157"/>
      <c r="F2951" s="157"/>
    </row>
    <row r="2952" spans="5:6">
      <c r="E2952" s="157"/>
      <c r="F2952" s="157"/>
    </row>
    <row r="2953" spans="5:6">
      <c r="E2953" s="157"/>
      <c r="F2953" s="157"/>
    </row>
    <row r="2954" spans="5:6">
      <c r="E2954" s="157"/>
      <c r="F2954" s="157"/>
    </row>
    <row r="2955" spans="5:6">
      <c r="E2955" s="157"/>
      <c r="F2955" s="157"/>
    </row>
    <row r="2956" spans="5:6">
      <c r="E2956" s="157"/>
      <c r="F2956" s="157"/>
    </row>
    <row r="2957" spans="5:6">
      <c r="E2957" s="157"/>
      <c r="F2957" s="157"/>
    </row>
    <row r="2958" spans="5:6">
      <c r="E2958" s="157"/>
      <c r="F2958" s="157"/>
    </row>
    <row r="2959" spans="5:6">
      <c r="E2959" s="157"/>
      <c r="F2959" s="157"/>
    </row>
    <row r="2960" spans="5:6">
      <c r="E2960" s="157"/>
      <c r="F2960" s="157"/>
    </row>
    <row r="2961" spans="5:6">
      <c r="E2961" s="157"/>
      <c r="F2961" s="157"/>
    </row>
    <row r="2962" spans="5:6">
      <c r="E2962" s="157"/>
      <c r="F2962" s="157"/>
    </row>
    <row r="2963" spans="5:6">
      <c r="E2963" s="157"/>
      <c r="F2963" s="157"/>
    </row>
    <row r="2964" spans="5:6">
      <c r="E2964" s="157"/>
      <c r="F2964" s="157"/>
    </row>
    <row r="2965" spans="5:6">
      <c r="E2965" s="157"/>
      <c r="F2965" s="157"/>
    </row>
    <row r="2966" spans="5:6">
      <c r="E2966" s="157"/>
      <c r="F2966" s="157"/>
    </row>
    <row r="2967" spans="5:6">
      <c r="E2967" s="157"/>
      <c r="F2967" s="157"/>
    </row>
    <row r="2968" spans="5:6">
      <c r="E2968" s="157"/>
      <c r="F2968" s="157"/>
    </row>
    <row r="2969" spans="5:6">
      <c r="E2969" s="157"/>
      <c r="F2969" s="157"/>
    </row>
    <row r="2970" spans="5:6">
      <c r="E2970" s="157"/>
      <c r="F2970" s="157"/>
    </row>
    <row r="2971" spans="5:6">
      <c r="E2971" s="157"/>
      <c r="F2971" s="157"/>
    </row>
    <row r="2972" spans="5:6">
      <c r="E2972" s="157"/>
      <c r="F2972" s="157"/>
    </row>
    <row r="2973" spans="5:6">
      <c r="E2973" s="157"/>
      <c r="F2973" s="157"/>
    </row>
    <row r="2974" spans="5:6">
      <c r="E2974" s="157"/>
      <c r="F2974" s="157"/>
    </row>
    <row r="2975" spans="5:6">
      <c r="E2975" s="157"/>
      <c r="F2975" s="157"/>
    </row>
    <row r="2976" spans="5:6">
      <c r="E2976" s="157"/>
      <c r="F2976" s="157"/>
    </row>
    <row r="2977" spans="5:6">
      <c r="E2977" s="157"/>
      <c r="F2977" s="157"/>
    </row>
    <row r="2978" spans="5:6">
      <c r="E2978" s="157"/>
      <c r="F2978" s="157"/>
    </row>
    <row r="2979" spans="5:6">
      <c r="E2979" s="157"/>
      <c r="F2979" s="157"/>
    </row>
    <row r="2980" spans="5:6">
      <c r="E2980" s="157"/>
      <c r="F2980" s="157"/>
    </row>
    <row r="2981" spans="5:6">
      <c r="E2981" s="157"/>
      <c r="F2981" s="157"/>
    </row>
    <row r="2982" spans="5:6">
      <c r="E2982" s="157"/>
      <c r="F2982" s="157"/>
    </row>
    <row r="2983" spans="5:6">
      <c r="E2983" s="157"/>
      <c r="F2983" s="157"/>
    </row>
    <row r="2984" spans="5:6">
      <c r="E2984" s="157"/>
      <c r="F2984" s="157"/>
    </row>
    <row r="2985" spans="5:6">
      <c r="E2985" s="157"/>
      <c r="F2985" s="157"/>
    </row>
    <row r="2986" spans="5:6">
      <c r="E2986" s="157"/>
      <c r="F2986" s="157"/>
    </row>
    <row r="2987" spans="5:6">
      <c r="E2987" s="157"/>
      <c r="F2987" s="157"/>
    </row>
    <row r="2988" spans="5:6">
      <c r="E2988" s="157"/>
      <c r="F2988" s="157"/>
    </row>
    <row r="2989" spans="5:6">
      <c r="E2989" s="157"/>
      <c r="F2989" s="157"/>
    </row>
    <row r="2990" spans="5:6">
      <c r="E2990" s="157"/>
      <c r="F2990" s="157"/>
    </row>
    <row r="2991" spans="5:6">
      <c r="E2991" s="157"/>
      <c r="F2991" s="157"/>
    </row>
    <row r="2992" spans="5:6">
      <c r="E2992" s="157"/>
      <c r="F2992" s="157"/>
    </row>
    <row r="2993" spans="5:6">
      <c r="E2993" s="157"/>
      <c r="F2993" s="157"/>
    </row>
    <row r="2994" spans="5:6">
      <c r="E2994" s="157"/>
      <c r="F2994" s="157"/>
    </row>
    <row r="2995" spans="5:6">
      <c r="E2995" s="157"/>
      <c r="F2995" s="157"/>
    </row>
    <row r="2996" spans="5:6">
      <c r="E2996" s="157"/>
      <c r="F2996" s="157"/>
    </row>
    <row r="2997" spans="5:6">
      <c r="E2997" s="157"/>
      <c r="F2997" s="157"/>
    </row>
    <row r="2998" spans="5:6">
      <c r="E2998" s="157"/>
      <c r="F2998" s="157"/>
    </row>
    <row r="2999" spans="5:6">
      <c r="E2999" s="157"/>
      <c r="F2999" s="157"/>
    </row>
    <row r="3000" spans="5:6">
      <c r="E3000" s="157"/>
      <c r="F3000" s="157"/>
    </row>
    <row r="3001" spans="5:6">
      <c r="E3001" s="157"/>
      <c r="F3001" s="157"/>
    </row>
    <row r="3002" spans="5:6">
      <c r="E3002" s="157"/>
      <c r="F3002" s="157"/>
    </row>
    <row r="3003" spans="5:6">
      <c r="E3003" s="157"/>
      <c r="F3003" s="157"/>
    </row>
    <row r="3004" spans="5:6">
      <c r="E3004" s="157"/>
      <c r="F3004" s="157"/>
    </row>
    <row r="3005" spans="5:6">
      <c r="E3005" s="157"/>
      <c r="F3005" s="157"/>
    </row>
    <row r="3006" spans="5:6">
      <c r="E3006" s="157"/>
      <c r="F3006" s="157"/>
    </row>
    <row r="3007" spans="5:6">
      <c r="E3007" s="157"/>
      <c r="F3007" s="157"/>
    </row>
    <row r="3008" spans="5:6">
      <c r="E3008" s="157"/>
      <c r="F3008" s="157"/>
    </row>
    <row r="3009" spans="5:6">
      <c r="E3009" s="157"/>
      <c r="F3009" s="157"/>
    </row>
    <row r="3010" spans="5:6">
      <c r="E3010" s="157"/>
      <c r="F3010" s="157"/>
    </row>
    <row r="3011" spans="5:6">
      <c r="E3011" s="157"/>
      <c r="F3011" s="157"/>
    </row>
    <row r="3012" spans="5:6">
      <c r="E3012" s="157"/>
      <c r="F3012" s="157"/>
    </row>
    <row r="3013" spans="5:6">
      <c r="E3013" s="157"/>
      <c r="F3013" s="157"/>
    </row>
    <row r="3014" spans="5:6">
      <c r="E3014" s="157"/>
      <c r="F3014" s="157"/>
    </row>
    <row r="3015" spans="5:6">
      <c r="E3015" s="157"/>
      <c r="F3015" s="157"/>
    </row>
    <row r="3016" spans="5:6">
      <c r="E3016" s="157"/>
      <c r="F3016" s="157"/>
    </row>
    <row r="3017" spans="5:6">
      <c r="E3017" s="157"/>
      <c r="F3017" s="157"/>
    </row>
    <row r="3018" spans="5:6">
      <c r="E3018" s="157"/>
      <c r="F3018" s="157"/>
    </row>
    <row r="3019" spans="5:6">
      <c r="E3019" s="157"/>
      <c r="F3019" s="157"/>
    </row>
    <row r="3020" spans="5:6">
      <c r="E3020" s="157"/>
      <c r="F3020" s="157"/>
    </row>
    <row r="3021" spans="5:6">
      <c r="E3021" s="157"/>
      <c r="F3021" s="157"/>
    </row>
    <row r="3022" spans="5:6">
      <c r="E3022" s="157"/>
      <c r="F3022" s="157"/>
    </row>
    <row r="3023" spans="5:6">
      <c r="E3023" s="157"/>
      <c r="F3023" s="157"/>
    </row>
    <row r="3024" spans="5:6">
      <c r="E3024" s="157"/>
      <c r="F3024" s="157"/>
    </row>
    <row r="3025" spans="5:6">
      <c r="E3025" s="157"/>
      <c r="F3025" s="157"/>
    </row>
    <row r="3026" spans="5:6">
      <c r="E3026" s="157"/>
      <c r="F3026" s="157"/>
    </row>
    <row r="3027" spans="5:6">
      <c r="E3027" s="157"/>
      <c r="F3027" s="157"/>
    </row>
    <row r="3028" spans="5:6">
      <c r="E3028" s="157"/>
      <c r="F3028" s="157"/>
    </row>
    <row r="3029" spans="5:6">
      <c r="E3029" s="157"/>
      <c r="F3029" s="157"/>
    </row>
    <row r="3030" spans="5:6">
      <c r="E3030" s="157"/>
      <c r="F3030" s="157"/>
    </row>
    <row r="3031" spans="5:6">
      <c r="E3031" s="157"/>
      <c r="F3031" s="157"/>
    </row>
    <row r="3032" spans="5:6">
      <c r="E3032" s="157"/>
      <c r="F3032" s="157"/>
    </row>
    <row r="3033" spans="5:6">
      <c r="E3033" s="157"/>
      <c r="F3033" s="157"/>
    </row>
    <row r="3034" spans="5:6">
      <c r="E3034" s="157"/>
      <c r="F3034" s="157"/>
    </row>
    <row r="3035" spans="5:6">
      <c r="E3035" s="157"/>
      <c r="F3035" s="157"/>
    </row>
    <row r="3036" spans="5:6">
      <c r="E3036" s="157"/>
      <c r="F3036" s="157"/>
    </row>
    <row r="3037" spans="5:6">
      <c r="E3037" s="157"/>
      <c r="F3037" s="157"/>
    </row>
    <row r="3038" spans="5:6">
      <c r="E3038" s="157"/>
      <c r="F3038" s="157"/>
    </row>
    <row r="3039" spans="5:6">
      <c r="E3039" s="157"/>
      <c r="F3039" s="157"/>
    </row>
    <row r="3040" spans="5:6">
      <c r="E3040" s="157"/>
      <c r="F3040" s="157"/>
    </row>
    <row r="3041" spans="5:6">
      <c r="E3041" s="157"/>
      <c r="F3041" s="157"/>
    </row>
    <row r="3042" spans="5:6">
      <c r="E3042" s="157"/>
      <c r="F3042" s="157"/>
    </row>
    <row r="3043" spans="5:6">
      <c r="E3043" s="157"/>
      <c r="F3043" s="157"/>
    </row>
    <row r="3044" spans="5:6">
      <c r="E3044" s="157"/>
      <c r="F3044" s="157"/>
    </row>
    <row r="3045" spans="5:6">
      <c r="E3045" s="157"/>
      <c r="F3045" s="157"/>
    </row>
    <row r="3046" spans="5:6">
      <c r="E3046" s="157"/>
      <c r="F3046" s="157"/>
    </row>
    <row r="3047" spans="5:6">
      <c r="E3047" s="157"/>
      <c r="F3047" s="157"/>
    </row>
    <row r="3048" spans="5:6">
      <c r="E3048" s="157"/>
      <c r="F3048" s="157"/>
    </row>
    <row r="3049" spans="5:6">
      <c r="E3049" s="157"/>
      <c r="F3049" s="157"/>
    </row>
    <row r="3050" spans="5:6">
      <c r="E3050" s="157"/>
      <c r="F3050" s="157"/>
    </row>
    <row r="3051" spans="5:6">
      <c r="E3051" s="157"/>
      <c r="F3051" s="157"/>
    </row>
    <row r="3052" spans="5:6">
      <c r="E3052" s="157"/>
      <c r="F3052" s="157"/>
    </row>
    <row r="3053" spans="5:6">
      <c r="E3053" s="157"/>
      <c r="F3053" s="157"/>
    </row>
    <row r="3054" spans="5:6">
      <c r="E3054" s="157"/>
      <c r="F3054" s="157"/>
    </row>
    <row r="3055" spans="5:6">
      <c r="E3055" s="157"/>
      <c r="F3055" s="157"/>
    </row>
    <row r="3056" spans="5:6">
      <c r="E3056" s="157"/>
      <c r="F3056" s="157"/>
    </row>
    <row r="3057" spans="5:6">
      <c r="E3057" s="157"/>
      <c r="F3057" s="157"/>
    </row>
    <row r="3058" spans="5:6">
      <c r="E3058" s="157"/>
      <c r="F3058" s="157"/>
    </row>
    <row r="3059" spans="5:6">
      <c r="E3059" s="157"/>
      <c r="F3059" s="157"/>
    </row>
    <row r="3060" spans="5:6">
      <c r="E3060" s="157"/>
      <c r="F3060" s="157"/>
    </row>
    <row r="3061" spans="5:6">
      <c r="E3061" s="157"/>
      <c r="F3061" s="157"/>
    </row>
    <row r="3062" spans="5:6">
      <c r="E3062" s="157"/>
      <c r="F3062" s="157"/>
    </row>
    <row r="3063" spans="5:6">
      <c r="E3063" s="157"/>
      <c r="F3063" s="157"/>
    </row>
    <row r="3064" spans="5:6">
      <c r="E3064" s="157"/>
      <c r="F3064" s="157"/>
    </row>
    <row r="3065" spans="5:6">
      <c r="E3065" s="157"/>
      <c r="F3065" s="157"/>
    </row>
    <row r="3066" spans="5:6">
      <c r="E3066" s="157"/>
      <c r="F3066" s="157"/>
    </row>
    <row r="3067" spans="5:6">
      <c r="E3067" s="157"/>
      <c r="F3067" s="157"/>
    </row>
    <row r="3068" spans="5:6">
      <c r="E3068" s="157"/>
      <c r="F3068" s="157"/>
    </row>
    <row r="3069" spans="5:6">
      <c r="E3069" s="157"/>
      <c r="F3069" s="157"/>
    </row>
    <row r="3070" spans="5:6">
      <c r="E3070" s="157"/>
      <c r="F3070" s="157"/>
    </row>
    <row r="3071" spans="5:6">
      <c r="E3071" s="157"/>
      <c r="F3071" s="157"/>
    </row>
    <row r="3072" spans="5:6">
      <c r="E3072" s="157"/>
      <c r="F3072" s="157"/>
    </row>
    <row r="3073" spans="5:6">
      <c r="E3073" s="157"/>
      <c r="F3073" s="157"/>
    </row>
    <row r="3074" spans="5:6">
      <c r="E3074" s="157"/>
      <c r="F3074" s="157"/>
    </row>
    <row r="3075" spans="5:6">
      <c r="E3075" s="157"/>
      <c r="F3075" s="157"/>
    </row>
    <row r="3076" spans="5:6">
      <c r="E3076" s="157"/>
      <c r="F3076" s="157"/>
    </row>
    <row r="3077" spans="5:6">
      <c r="E3077" s="157"/>
      <c r="F3077" s="157"/>
    </row>
    <row r="3078" spans="5:6">
      <c r="E3078" s="157"/>
      <c r="F3078" s="157"/>
    </row>
    <row r="3079" spans="5:6">
      <c r="E3079" s="157"/>
      <c r="F3079" s="157"/>
    </row>
    <row r="3080" spans="5:6">
      <c r="E3080" s="157"/>
      <c r="F3080" s="157"/>
    </row>
    <row r="3081" spans="5:6">
      <c r="E3081" s="157"/>
      <c r="F3081" s="157"/>
    </row>
    <row r="3082" spans="5:6">
      <c r="E3082" s="157"/>
      <c r="F3082" s="157"/>
    </row>
    <row r="3083" spans="5:6">
      <c r="E3083" s="157"/>
      <c r="F3083" s="157"/>
    </row>
    <row r="3084" spans="5:6">
      <c r="E3084" s="157"/>
      <c r="F3084" s="157"/>
    </row>
    <row r="3085" spans="5:6">
      <c r="E3085" s="157"/>
      <c r="F3085" s="157"/>
    </row>
    <row r="3086" spans="5:6">
      <c r="E3086" s="157"/>
      <c r="F3086" s="157"/>
    </row>
    <row r="3087" spans="5:6">
      <c r="E3087" s="157"/>
      <c r="F3087" s="157"/>
    </row>
    <row r="3088" spans="5:6">
      <c r="E3088" s="157"/>
      <c r="F3088" s="157"/>
    </row>
    <row r="3089" spans="5:6">
      <c r="E3089" s="157"/>
      <c r="F3089" s="157"/>
    </row>
    <row r="3090" spans="5:6">
      <c r="E3090" s="157"/>
      <c r="F3090" s="157"/>
    </row>
    <row r="3091" spans="5:6">
      <c r="E3091" s="157"/>
      <c r="F3091" s="157"/>
    </row>
    <row r="3092" spans="5:6">
      <c r="E3092" s="157"/>
      <c r="F3092" s="157"/>
    </row>
    <row r="3093" spans="5:6">
      <c r="E3093" s="157"/>
      <c r="F3093" s="157"/>
    </row>
    <row r="3094" spans="5:6">
      <c r="E3094" s="157"/>
      <c r="F3094" s="157"/>
    </row>
    <row r="3095" spans="5:6">
      <c r="E3095" s="157"/>
      <c r="F3095" s="157"/>
    </row>
    <row r="3096" spans="5:6">
      <c r="E3096" s="157"/>
      <c r="F3096" s="157"/>
    </row>
    <row r="3097" spans="5:6">
      <c r="E3097" s="157"/>
      <c r="F3097" s="157"/>
    </row>
    <row r="3098" spans="5:6">
      <c r="E3098" s="157"/>
      <c r="F3098" s="157"/>
    </row>
    <row r="3099" spans="5:6">
      <c r="E3099" s="157"/>
      <c r="F3099" s="157"/>
    </row>
    <row r="3100" spans="5:6">
      <c r="E3100" s="157"/>
      <c r="F3100" s="157"/>
    </row>
    <row r="3101" spans="5:6">
      <c r="E3101" s="157"/>
      <c r="F3101" s="157"/>
    </row>
    <row r="3102" spans="5:6">
      <c r="E3102" s="157"/>
      <c r="F3102" s="157"/>
    </row>
    <row r="3103" spans="5:6">
      <c r="E3103" s="157"/>
      <c r="F3103" s="157"/>
    </row>
    <row r="3104" spans="5:6">
      <c r="E3104" s="157"/>
      <c r="F3104" s="157"/>
    </row>
    <row r="3105" spans="5:6">
      <c r="E3105" s="157"/>
      <c r="F3105" s="157"/>
    </row>
    <row r="3106" spans="5:6">
      <c r="E3106" s="157"/>
      <c r="F3106" s="157"/>
    </row>
    <row r="3107" spans="5:6">
      <c r="E3107" s="157"/>
      <c r="F3107" s="157"/>
    </row>
    <row r="3108" spans="5:6">
      <c r="E3108" s="157"/>
      <c r="F3108" s="157"/>
    </row>
    <row r="3109" spans="5:6">
      <c r="E3109" s="157"/>
      <c r="F3109" s="157"/>
    </row>
    <row r="3110" spans="5:6">
      <c r="E3110" s="157"/>
      <c r="F3110" s="157"/>
    </row>
    <row r="3111" spans="5:6">
      <c r="E3111" s="157"/>
      <c r="F3111" s="157"/>
    </row>
    <row r="3112" spans="5:6">
      <c r="E3112" s="157"/>
      <c r="F3112" s="157"/>
    </row>
    <row r="3113" spans="5:6">
      <c r="E3113" s="157"/>
      <c r="F3113" s="157"/>
    </row>
    <row r="3114" spans="5:6">
      <c r="E3114" s="157"/>
      <c r="F3114" s="157"/>
    </row>
    <row r="3115" spans="5:6">
      <c r="E3115" s="157"/>
      <c r="F3115" s="157"/>
    </row>
    <row r="3116" spans="5:6">
      <c r="E3116" s="157"/>
      <c r="F3116" s="157"/>
    </row>
    <row r="3117" spans="5:6">
      <c r="E3117" s="157"/>
      <c r="F3117" s="157"/>
    </row>
    <row r="3118" spans="5:6">
      <c r="E3118" s="157"/>
      <c r="F3118" s="157"/>
    </row>
    <row r="3119" spans="5:6">
      <c r="E3119" s="157"/>
      <c r="F3119" s="157"/>
    </row>
    <row r="3120" spans="5:6">
      <c r="E3120" s="157"/>
      <c r="F3120" s="157"/>
    </row>
    <row r="3121" spans="5:6">
      <c r="E3121" s="157"/>
      <c r="F3121" s="157"/>
    </row>
    <row r="3122" spans="5:6">
      <c r="E3122" s="157"/>
      <c r="F3122" s="157"/>
    </row>
    <row r="3123" spans="5:6">
      <c r="E3123" s="157"/>
      <c r="F3123" s="157"/>
    </row>
    <row r="3124" spans="5:6">
      <c r="E3124" s="157"/>
      <c r="F3124" s="157"/>
    </row>
    <row r="3125" spans="5:6">
      <c r="E3125" s="157"/>
      <c r="F3125" s="157"/>
    </row>
    <row r="3126" spans="5:6">
      <c r="E3126" s="157"/>
      <c r="F3126" s="157"/>
    </row>
    <row r="3127" spans="5:6">
      <c r="E3127" s="157"/>
      <c r="F3127" s="157"/>
    </row>
    <row r="3128" spans="5:6">
      <c r="E3128" s="157"/>
      <c r="F3128" s="157"/>
    </row>
    <row r="3129" spans="5:6">
      <c r="E3129" s="157"/>
      <c r="F3129" s="157"/>
    </row>
    <row r="3130" spans="5:6">
      <c r="E3130" s="157"/>
      <c r="F3130" s="157"/>
    </row>
    <row r="3131" spans="5:6">
      <c r="E3131" s="157"/>
      <c r="F3131" s="157"/>
    </row>
    <row r="3132" spans="5:6">
      <c r="E3132" s="157"/>
      <c r="F3132" s="157"/>
    </row>
    <row r="3133" spans="5:6">
      <c r="E3133" s="157"/>
      <c r="F3133" s="157"/>
    </row>
    <row r="3134" spans="5:6">
      <c r="E3134" s="157"/>
      <c r="F3134" s="157"/>
    </row>
    <row r="3135" spans="5:6">
      <c r="E3135" s="157"/>
      <c r="F3135" s="157"/>
    </row>
    <row r="3136" spans="5:6">
      <c r="E3136" s="157"/>
      <c r="F3136" s="157"/>
    </row>
    <row r="3137" spans="5:6">
      <c r="E3137" s="157"/>
      <c r="F3137" s="157"/>
    </row>
    <row r="3138" spans="5:6">
      <c r="E3138" s="157"/>
      <c r="F3138" s="157"/>
    </row>
    <row r="3139" spans="5:6">
      <c r="E3139" s="157"/>
      <c r="F3139" s="157"/>
    </row>
    <row r="3140" spans="5:6">
      <c r="E3140" s="157"/>
      <c r="F3140" s="157"/>
    </row>
    <row r="3141" spans="5:6">
      <c r="E3141" s="157"/>
      <c r="F3141" s="157"/>
    </row>
    <row r="3142" spans="5:6">
      <c r="E3142" s="157"/>
      <c r="F3142" s="157"/>
    </row>
    <row r="3143" spans="5:6">
      <c r="E3143" s="157"/>
      <c r="F3143" s="157"/>
    </row>
    <row r="3144" spans="5:6">
      <c r="E3144" s="157"/>
      <c r="F3144" s="157"/>
    </row>
    <row r="3145" spans="5:6">
      <c r="E3145" s="157"/>
      <c r="F3145" s="157"/>
    </row>
    <row r="3146" spans="5:6">
      <c r="E3146" s="157"/>
      <c r="F3146" s="157"/>
    </row>
    <row r="3147" spans="5:6">
      <c r="E3147" s="157"/>
      <c r="F3147" s="157"/>
    </row>
    <row r="3148" spans="5:6">
      <c r="E3148" s="157"/>
      <c r="F3148" s="157"/>
    </row>
    <row r="3149" spans="5:6">
      <c r="E3149" s="157"/>
      <c r="F3149" s="157"/>
    </row>
    <row r="3150" spans="5:6">
      <c r="E3150" s="157"/>
      <c r="F3150" s="157"/>
    </row>
    <row r="3151" spans="5:6">
      <c r="E3151" s="157"/>
      <c r="F3151" s="157"/>
    </row>
    <row r="3152" spans="5:6">
      <c r="E3152" s="157"/>
      <c r="F3152" s="157"/>
    </row>
    <row r="3153" spans="5:6">
      <c r="E3153" s="157"/>
      <c r="F3153" s="157"/>
    </row>
    <row r="3154" spans="5:6">
      <c r="E3154" s="157"/>
      <c r="F3154" s="157"/>
    </row>
    <row r="3155" spans="5:6">
      <c r="E3155" s="157"/>
      <c r="F3155" s="157"/>
    </row>
    <row r="3156" spans="5:6">
      <c r="E3156" s="157"/>
      <c r="F3156" s="157"/>
    </row>
    <row r="3157" spans="5:6">
      <c r="E3157" s="157"/>
      <c r="F3157" s="157"/>
    </row>
    <row r="3158" spans="5:6">
      <c r="E3158" s="157"/>
      <c r="F3158" s="157"/>
    </row>
    <row r="3159" spans="5:6">
      <c r="E3159" s="157"/>
      <c r="F3159" s="157"/>
    </row>
    <row r="3160" spans="5:6">
      <c r="E3160" s="157"/>
      <c r="F3160" s="157"/>
    </row>
    <row r="3161" spans="5:6">
      <c r="E3161" s="157"/>
      <c r="F3161" s="157"/>
    </row>
    <row r="3162" spans="5:6">
      <c r="E3162" s="157"/>
      <c r="F3162" s="157"/>
    </row>
    <row r="3163" spans="5:6">
      <c r="E3163" s="157"/>
      <c r="F3163" s="157"/>
    </row>
    <row r="3164" spans="5:6">
      <c r="E3164" s="157"/>
      <c r="F3164" s="157"/>
    </row>
    <row r="3165" spans="5:6">
      <c r="E3165" s="157"/>
      <c r="F3165" s="157"/>
    </row>
    <row r="3166" spans="5:6">
      <c r="E3166" s="157"/>
      <c r="F3166" s="157"/>
    </row>
    <row r="3167" spans="5:6">
      <c r="E3167" s="157"/>
      <c r="F3167" s="157"/>
    </row>
    <row r="3168" spans="5:6">
      <c r="E3168" s="157"/>
      <c r="F3168" s="157"/>
    </row>
    <row r="3169" spans="5:6">
      <c r="E3169" s="157"/>
      <c r="F3169" s="157"/>
    </row>
    <row r="3170" spans="5:6">
      <c r="E3170" s="157"/>
      <c r="F3170" s="157"/>
    </row>
    <row r="3171" spans="5:6">
      <c r="E3171" s="157"/>
      <c r="F3171" s="157"/>
    </row>
    <row r="3172" spans="5:6">
      <c r="E3172" s="157"/>
      <c r="F3172" s="157"/>
    </row>
    <row r="3173" spans="5:6">
      <c r="E3173" s="157"/>
      <c r="F3173" s="157"/>
    </row>
    <row r="3174" spans="5:6">
      <c r="E3174" s="157"/>
      <c r="F3174" s="157"/>
    </row>
    <row r="3175" spans="5:6">
      <c r="E3175" s="157"/>
      <c r="F3175" s="157"/>
    </row>
    <row r="3176" spans="5:6">
      <c r="E3176" s="157"/>
      <c r="F3176" s="157"/>
    </row>
    <row r="3177" spans="5:6">
      <c r="E3177" s="157"/>
      <c r="F3177" s="157"/>
    </row>
    <row r="3178" spans="5:6">
      <c r="E3178" s="157"/>
      <c r="F3178" s="157"/>
    </row>
    <row r="3179" spans="5:6">
      <c r="E3179" s="157"/>
      <c r="F3179" s="157"/>
    </row>
    <row r="3180" spans="5:6">
      <c r="E3180" s="157"/>
      <c r="F3180" s="157"/>
    </row>
    <row r="3181" spans="5:6">
      <c r="E3181" s="157"/>
      <c r="F3181" s="157"/>
    </row>
    <row r="3182" spans="5:6">
      <c r="E3182" s="157"/>
      <c r="F3182" s="157"/>
    </row>
    <row r="3183" spans="5:6">
      <c r="E3183" s="157"/>
      <c r="F3183" s="157"/>
    </row>
    <row r="3184" spans="5:6">
      <c r="E3184" s="157"/>
      <c r="F3184" s="157"/>
    </row>
    <row r="3185" spans="5:6">
      <c r="E3185" s="157"/>
      <c r="F3185" s="157"/>
    </row>
    <row r="3186" spans="5:6">
      <c r="E3186" s="157"/>
      <c r="F3186" s="157"/>
    </row>
    <row r="3187" spans="5:6">
      <c r="E3187" s="157"/>
      <c r="F3187" s="157"/>
    </row>
    <row r="3188" spans="5:6">
      <c r="E3188" s="157"/>
      <c r="F3188" s="157"/>
    </row>
    <row r="3189" spans="5:6">
      <c r="E3189" s="157"/>
      <c r="F3189" s="157"/>
    </row>
    <row r="3190" spans="5:6">
      <c r="E3190" s="157"/>
      <c r="F3190" s="157"/>
    </row>
    <row r="3191" spans="5:6">
      <c r="E3191" s="157"/>
      <c r="F3191" s="157"/>
    </row>
    <row r="3192" spans="5:6">
      <c r="E3192" s="157"/>
      <c r="F3192" s="157"/>
    </row>
    <row r="3193" spans="5:6">
      <c r="E3193" s="157"/>
      <c r="F3193" s="157"/>
    </row>
    <row r="3194" spans="5:6">
      <c r="E3194" s="157"/>
      <c r="F3194" s="157"/>
    </row>
    <row r="3195" spans="5:6">
      <c r="E3195" s="157"/>
      <c r="F3195" s="157"/>
    </row>
    <row r="3196" spans="5:6">
      <c r="E3196" s="157"/>
      <c r="F3196" s="157"/>
    </row>
    <row r="3197" spans="5:6">
      <c r="E3197" s="157"/>
      <c r="F3197" s="157"/>
    </row>
    <row r="3198" spans="5:6">
      <c r="E3198" s="157"/>
      <c r="F3198" s="157"/>
    </row>
    <row r="3199" spans="5:6">
      <c r="E3199" s="157"/>
      <c r="F3199" s="157"/>
    </row>
    <row r="3200" spans="5:6">
      <c r="E3200" s="157"/>
      <c r="F3200" s="157"/>
    </row>
    <row r="3201" spans="5:6">
      <c r="E3201" s="157"/>
      <c r="F3201" s="157"/>
    </row>
    <row r="3202" spans="5:6">
      <c r="E3202" s="157"/>
      <c r="F3202" s="157"/>
    </row>
    <row r="3203" spans="5:6">
      <c r="E3203" s="157"/>
      <c r="F3203" s="157"/>
    </row>
    <row r="3204" spans="5:6">
      <c r="E3204" s="157"/>
      <c r="F3204" s="157"/>
    </row>
    <row r="3205" spans="5:6">
      <c r="E3205" s="157"/>
      <c r="F3205" s="157"/>
    </row>
    <row r="3206" spans="5:6">
      <c r="E3206" s="157"/>
      <c r="F3206" s="157"/>
    </row>
    <row r="3207" spans="5:6">
      <c r="E3207" s="157"/>
      <c r="F3207" s="157"/>
    </row>
    <row r="3208" spans="5:6">
      <c r="E3208" s="157"/>
      <c r="F3208" s="157"/>
    </row>
    <row r="3209" spans="5:6">
      <c r="E3209" s="157"/>
      <c r="F3209" s="157"/>
    </row>
    <row r="3210" spans="5:6">
      <c r="E3210" s="157"/>
      <c r="F3210" s="157"/>
    </row>
    <row r="3211" spans="5:6">
      <c r="E3211" s="157"/>
      <c r="F3211" s="157"/>
    </row>
    <row r="3212" spans="5:6">
      <c r="E3212" s="157"/>
      <c r="F3212" s="157"/>
    </row>
    <row r="3213" spans="5:6">
      <c r="E3213" s="157"/>
      <c r="F3213" s="157"/>
    </row>
    <row r="3214" spans="5:6">
      <c r="E3214" s="157"/>
      <c r="F3214" s="157"/>
    </row>
    <row r="3215" spans="5:6">
      <c r="E3215" s="157"/>
      <c r="F3215" s="157"/>
    </row>
    <row r="3216" spans="5:6">
      <c r="E3216" s="157"/>
      <c r="F3216" s="157"/>
    </row>
    <row r="3217" spans="5:6">
      <c r="E3217" s="157"/>
      <c r="F3217" s="157"/>
    </row>
    <row r="3218" spans="5:6">
      <c r="E3218" s="157"/>
      <c r="F3218" s="157"/>
    </row>
    <row r="3219" spans="5:6">
      <c r="E3219" s="157"/>
      <c r="F3219" s="157"/>
    </row>
    <row r="3220" spans="5:6">
      <c r="E3220" s="157"/>
      <c r="F3220" s="157"/>
    </row>
    <row r="3221" spans="5:6">
      <c r="E3221" s="157"/>
      <c r="F3221" s="157"/>
    </row>
    <row r="3222" spans="5:6">
      <c r="E3222" s="157"/>
      <c r="F3222" s="157"/>
    </row>
    <row r="3223" spans="5:6">
      <c r="E3223" s="157"/>
      <c r="F3223" s="157"/>
    </row>
    <row r="3224" spans="5:6">
      <c r="E3224" s="157"/>
      <c r="F3224" s="157"/>
    </row>
    <row r="3225" spans="5:6">
      <c r="E3225" s="157"/>
      <c r="F3225" s="157"/>
    </row>
    <row r="3226" spans="5:6">
      <c r="E3226" s="157"/>
      <c r="F3226" s="157"/>
    </row>
    <row r="3227" spans="5:6">
      <c r="E3227" s="157"/>
      <c r="F3227" s="157"/>
    </row>
    <row r="3228" spans="5:6">
      <c r="E3228" s="157"/>
      <c r="F3228" s="157"/>
    </row>
    <row r="3229" spans="5:6">
      <c r="E3229" s="157"/>
      <c r="F3229" s="157"/>
    </row>
    <row r="3230" spans="5:6">
      <c r="E3230" s="157"/>
      <c r="F3230" s="157"/>
    </row>
    <row r="3231" spans="5:6">
      <c r="E3231" s="157"/>
      <c r="F3231" s="157"/>
    </row>
    <row r="3232" spans="5:6">
      <c r="E3232" s="157"/>
      <c r="F3232" s="157"/>
    </row>
    <row r="3233" spans="5:6">
      <c r="E3233" s="157"/>
      <c r="F3233" s="157"/>
    </row>
    <row r="3234" spans="5:6">
      <c r="E3234" s="157"/>
      <c r="F3234" s="157"/>
    </row>
    <row r="3235" spans="5:6">
      <c r="E3235" s="157"/>
      <c r="F3235" s="157"/>
    </row>
    <row r="3236" spans="5:6">
      <c r="E3236" s="157"/>
      <c r="F3236" s="157"/>
    </row>
    <row r="3237" spans="5:6">
      <c r="E3237" s="157"/>
      <c r="F3237" s="157"/>
    </row>
    <row r="3238" spans="5:6">
      <c r="E3238" s="157"/>
      <c r="F3238" s="157"/>
    </row>
    <row r="3239" spans="5:6">
      <c r="E3239" s="157"/>
      <c r="F3239" s="157"/>
    </row>
    <row r="3240" spans="5:6">
      <c r="E3240" s="157"/>
      <c r="F3240" s="157"/>
    </row>
    <row r="3241" spans="5:6">
      <c r="E3241" s="157"/>
      <c r="F3241" s="157"/>
    </row>
    <row r="3242" spans="5:6">
      <c r="E3242" s="157"/>
      <c r="F3242" s="157"/>
    </row>
    <row r="3243" spans="5:6">
      <c r="E3243" s="157"/>
      <c r="F3243" s="157"/>
    </row>
    <row r="3244" spans="5:6">
      <c r="E3244" s="157"/>
      <c r="F3244" s="157"/>
    </row>
    <row r="3245" spans="5:6">
      <c r="E3245" s="157"/>
      <c r="F3245" s="157"/>
    </row>
    <row r="3246" spans="5:6">
      <c r="E3246" s="157"/>
      <c r="F3246" s="157"/>
    </row>
    <row r="3247" spans="5:6">
      <c r="E3247" s="157"/>
      <c r="F3247" s="157"/>
    </row>
    <row r="3248" spans="5:6">
      <c r="E3248" s="157"/>
      <c r="F3248" s="157"/>
    </row>
    <row r="3249" spans="5:6">
      <c r="E3249" s="157"/>
      <c r="F3249" s="157"/>
    </row>
    <row r="3250" spans="5:6">
      <c r="E3250" s="157"/>
      <c r="F3250" s="157"/>
    </row>
    <row r="3251" spans="5:6">
      <c r="E3251" s="157"/>
      <c r="F3251" s="157"/>
    </row>
    <row r="3252" spans="5:6">
      <c r="E3252" s="157"/>
      <c r="F3252" s="157"/>
    </row>
    <row r="3253" spans="5:6">
      <c r="E3253" s="157"/>
      <c r="F3253" s="157"/>
    </row>
    <row r="3254" spans="5:6">
      <c r="E3254" s="157"/>
      <c r="F3254" s="157"/>
    </row>
    <row r="3255" spans="5:6">
      <c r="E3255" s="157"/>
      <c r="F3255" s="157"/>
    </row>
    <row r="3256" spans="5:6">
      <c r="E3256" s="157"/>
      <c r="F3256" s="157"/>
    </row>
    <row r="3257" spans="5:6">
      <c r="E3257" s="157"/>
      <c r="F3257" s="157"/>
    </row>
    <row r="3258" spans="5:6">
      <c r="E3258" s="157"/>
      <c r="F3258" s="157"/>
    </row>
    <row r="3259" spans="5:6">
      <c r="E3259" s="157"/>
      <c r="F3259" s="157"/>
    </row>
    <row r="3260" spans="5:6">
      <c r="E3260" s="157"/>
      <c r="F3260" s="157"/>
    </row>
    <row r="3261" spans="5:6">
      <c r="E3261" s="157"/>
      <c r="F3261" s="157"/>
    </row>
    <row r="3262" spans="5:6">
      <c r="E3262" s="157"/>
      <c r="F3262" s="157"/>
    </row>
    <row r="3263" spans="5:6">
      <c r="E3263" s="157"/>
      <c r="F3263" s="157"/>
    </row>
    <row r="3264" spans="5:6">
      <c r="E3264" s="157"/>
      <c r="F3264" s="157"/>
    </row>
    <row r="3265" spans="5:6">
      <c r="E3265" s="157"/>
      <c r="F3265" s="157"/>
    </row>
    <row r="3266" spans="5:6">
      <c r="E3266" s="157"/>
      <c r="F3266" s="157"/>
    </row>
    <row r="3267" spans="5:6">
      <c r="E3267" s="157"/>
      <c r="F3267" s="157"/>
    </row>
    <row r="3268" spans="5:6">
      <c r="E3268" s="157"/>
      <c r="F3268" s="157"/>
    </row>
    <row r="3269" spans="5:6">
      <c r="E3269" s="157"/>
      <c r="F3269" s="157"/>
    </row>
    <row r="3270" spans="5:6">
      <c r="E3270" s="157"/>
      <c r="F3270" s="157"/>
    </row>
    <row r="3271" spans="5:6">
      <c r="E3271" s="157"/>
      <c r="F3271" s="157"/>
    </row>
    <row r="3272" spans="5:6">
      <c r="E3272" s="157"/>
      <c r="F3272" s="157"/>
    </row>
    <row r="3273" spans="5:6">
      <c r="E3273" s="157"/>
      <c r="F3273" s="157"/>
    </row>
    <row r="3274" spans="5:6">
      <c r="E3274" s="157"/>
      <c r="F3274" s="157"/>
    </row>
    <row r="3275" spans="5:6">
      <c r="E3275" s="157"/>
      <c r="F3275" s="157"/>
    </row>
    <row r="3276" spans="5:6">
      <c r="E3276" s="157"/>
      <c r="F3276" s="157"/>
    </row>
    <row r="3277" spans="5:6">
      <c r="E3277" s="157"/>
      <c r="F3277" s="157"/>
    </row>
    <row r="3278" spans="5:6">
      <c r="E3278" s="157"/>
      <c r="F3278" s="157"/>
    </row>
    <row r="3279" spans="5:6">
      <c r="E3279" s="157"/>
      <c r="F3279" s="157"/>
    </row>
    <row r="3280" spans="5:6">
      <c r="E3280" s="157"/>
      <c r="F3280" s="157"/>
    </row>
    <row r="3281" spans="5:6">
      <c r="E3281" s="157"/>
      <c r="F3281" s="157"/>
    </row>
    <row r="3282" spans="5:6">
      <c r="E3282" s="157"/>
      <c r="F3282" s="157"/>
    </row>
    <row r="3283" spans="5:6">
      <c r="E3283" s="157"/>
      <c r="F3283" s="157"/>
    </row>
    <row r="3284" spans="5:6">
      <c r="E3284" s="157"/>
      <c r="F3284" s="157"/>
    </row>
    <row r="3285" spans="5:6">
      <c r="E3285" s="157"/>
      <c r="F3285" s="157"/>
    </row>
    <row r="3286" spans="5:6">
      <c r="E3286" s="157"/>
      <c r="F3286" s="157"/>
    </row>
    <row r="3287" spans="5:6">
      <c r="E3287" s="157"/>
      <c r="F3287" s="157"/>
    </row>
    <row r="3288" spans="5:6">
      <c r="E3288" s="157"/>
      <c r="F3288" s="157"/>
    </row>
    <row r="3289" spans="5:6">
      <c r="E3289" s="157"/>
      <c r="F3289" s="157"/>
    </row>
    <row r="3290" spans="5:6">
      <c r="E3290" s="157"/>
      <c r="F3290" s="157"/>
    </row>
    <row r="3291" spans="5:6">
      <c r="E3291" s="157"/>
      <c r="F3291" s="157"/>
    </row>
    <row r="3292" spans="5:6">
      <c r="E3292" s="157"/>
      <c r="F3292" s="157"/>
    </row>
    <row r="3293" spans="5:6">
      <c r="E3293" s="157"/>
      <c r="F3293" s="157"/>
    </row>
    <row r="3294" spans="5:6">
      <c r="E3294" s="157"/>
      <c r="F3294" s="157"/>
    </row>
    <row r="3295" spans="5:6">
      <c r="E3295" s="157"/>
      <c r="F3295" s="157"/>
    </row>
    <row r="3296" spans="5:6">
      <c r="E3296" s="157"/>
      <c r="F3296" s="157"/>
    </row>
    <row r="3297" spans="5:6">
      <c r="E3297" s="157"/>
      <c r="F3297" s="157"/>
    </row>
    <row r="3298" spans="5:6">
      <c r="E3298" s="157"/>
      <c r="F3298" s="157"/>
    </row>
    <row r="3299" spans="5:6">
      <c r="E3299" s="157"/>
      <c r="F3299" s="157"/>
    </row>
    <row r="3300" spans="5:6">
      <c r="E3300" s="157"/>
      <c r="F3300" s="157"/>
    </row>
    <row r="3301" spans="5:6">
      <c r="E3301" s="157"/>
      <c r="F3301" s="157"/>
    </row>
    <row r="3302" spans="5:6">
      <c r="E3302" s="157"/>
      <c r="F3302" s="157"/>
    </row>
    <row r="3303" spans="5:6">
      <c r="E3303" s="157"/>
      <c r="F3303" s="157"/>
    </row>
    <row r="3304" spans="5:6">
      <c r="E3304" s="157"/>
      <c r="F3304" s="157"/>
    </row>
    <row r="3305" spans="5:6">
      <c r="E3305" s="157"/>
      <c r="F3305" s="157"/>
    </row>
    <row r="3306" spans="5:6">
      <c r="E3306" s="157"/>
      <c r="F3306" s="157"/>
    </row>
    <row r="3307" spans="5:6">
      <c r="E3307" s="157"/>
      <c r="F3307" s="157"/>
    </row>
    <row r="3308" spans="5:6">
      <c r="E3308" s="157"/>
      <c r="F3308" s="157"/>
    </row>
    <row r="3309" spans="5:6">
      <c r="E3309" s="157"/>
      <c r="F3309" s="157"/>
    </row>
    <row r="3310" spans="5:6">
      <c r="E3310" s="157"/>
      <c r="F3310" s="157"/>
    </row>
    <row r="3311" spans="5:6">
      <c r="E3311" s="157"/>
      <c r="F3311" s="157"/>
    </row>
    <row r="3312" spans="5:6">
      <c r="E3312" s="157"/>
      <c r="F3312" s="157"/>
    </row>
    <row r="3313" spans="5:6">
      <c r="E3313" s="157"/>
      <c r="F3313" s="157"/>
    </row>
    <row r="3314" spans="5:6">
      <c r="E3314" s="157"/>
      <c r="F3314" s="157"/>
    </row>
    <row r="3315" spans="5:6">
      <c r="E3315" s="157"/>
      <c r="F3315" s="157"/>
    </row>
    <row r="3316" spans="5:6">
      <c r="E3316" s="157"/>
      <c r="F3316" s="157"/>
    </row>
    <row r="3317" spans="5:6">
      <c r="E3317" s="157"/>
      <c r="F3317" s="157"/>
    </row>
    <row r="3318" spans="5:6">
      <c r="E3318" s="157"/>
      <c r="F3318" s="157"/>
    </row>
    <row r="3319" spans="5:6">
      <c r="E3319" s="157"/>
      <c r="F3319" s="157"/>
    </row>
    <row r="3320" spans="5:6">
      <c r="E3320" s="157"/>
      <c r="F3320" s="157"/>
    </row>
    <row r="3321" spans="5:6">
      <c r="E3321" s="157"/>
      <c r="F3321" s="157"/>
    </row>
    <row r="3322" spans="5:6">
      <c r="E3322" s="157"/>
      <c r="F3322" s="157"/>
    </row>
    <row r="3323" spans="5:6">
      <c r="E3323" s="157"/>
      <c r="F3323" s="157"/>
    </row>
    <row r="3324" spans="5:6">
      <c r="E3324" s="157"/>
      <c r="F3324" s="157"/>
    </row>
    <row r="3325" spans="5:6">
      <c r="E3325" s="157"/>
      <c r="F3325" s="157"/>
    </row>
    <row r="3326" spans="5:6">
      <c r="E3326" s="157"/>
      <c r="F3326" s="157"/>
    </row>
    <row r="3327" spans="5:6">
      <c r="E3327" s="157"/>
      <c r="F3327" s="157"/>
    </row>
    <row r="3328" spans="5:6">
      <c r="E3328" s="157"/>
      <c r="F3328" s="157"/>
    </row>
    <row r="3329" spans="5:6">
      <c r="E3329" s="157"/>
      <c r="F3329" s="157"/>
    </row>
    <row r="3330" spans="5:6">
      <c r="E3330" s="157"/>
      <c r="F3330" s="157"/>
    </row>
    <row r="3331" spans="5:6">
      <c r="E3331" s="157"/>
      <c r="F3331" s="157"/>
    </row>
    <row r="3332" spans="5:6">
      <c r="E3332" s="157"/>
      <c r="F3332" s="157"/>
    </row>
    <row r="3333" spans="5:6">
      <c r="E3333" s="157"/>
      <c r="F3333" s="157"/>
    </row>
    <row r="3334" spans="5:6">
      <c r="E3334" s="157"/>
      <c r="F3334" s="157"/>
    </row>
    <row r="3335" spans="5:6">
      <c r="E3335" s="157"/>
      <c r="F3335" s="157"/>
    </row>
    <row r="3336" spans="5:6">
      <c r="E3336" s="157"/>
      <c r="F3336" s="157"/>
    </row>
    <row r="3337" spans="5:6">
      <c r="E3337" s="157"/>
      <c r="F3337" s="157"/>
    </row>
    <row r="3338" spans="5:6">
      <c r="E3338" s="157"/>
      <c r="F3338" s="157"/>
    </row>
    <row r="3339" spans="5:6">
      <c r="E3339" s="157"/>
      <c r="F3339" s="157"/>
    </row>
    <row r="3340" spans="5:6">
      <c r="E3340" s="157"/>
      <c r="F3340" s="157"/>
    </row>
    <row r="3341" spans="5:6">
      <c r="E3341" s="157"/>
      <c r="F3341" s="157"/>
    </row>
    <row r="3342" spans="5:6">
      <c r="E3342" s="157"/>
      <c r="F3342" s="157"/>
    </row>
    <row r="3343" spans="5:6">
      <c r="E3343" s="157"/>
      <c r="F3343" s="157"/>
    </row>
    <row r="3344" spans="5:6">
      <c r="E3344" s="157"/>
      <c r="F3344" s="157"/>
    </row>
    <row r="3345" spans="5:6">
      <c r="E3345" s="157"/>
      <c r="F3345" s="157"/>
    </row>
    <row r="3346" spans="5:6">
      <c r="E3346" s="157"/>
      <c r="F3346" s="157"/>
    </row>
    <row r="3347" spans="5:6">
      <c r="E3347" s="157"/>
      <c r="F3347" s="157"/>
    </row>
    <row r="3348" spans="5:6">
      <c r="E3348" s="157"/>
      <c r="F3348" s="157"/>
    </row>
    <row r="3349" spans="5:6">
      <c r="E3349" s="157"/>
      <c r="F3349" s="157"/>
    </row>
    <row r="3350" spans="5:6">
      <c r="E3350" s="157"/>
      <c r="F3350" s="157"/>
    </row>
    <row r="3351" spans="5:6">
      <c r="E3351" s="157"/>
      <c r="F3351" s="157"/>
    </row>
    <row r="3352" spans="5:6">
      <c r="E3352" s="157"/>
      <c r="F3352" s="157"/>
    </row>
    <row r="3353" spans="5:6">
      <c r="E3353" s="157"/>
      <c r="F3353" s="157"/>
    </row>
    <row r="3354" spans="5:6">
      <c r="E3354" s="157"/>
      <c r="F3354" s="157"/>
    </row>
    <row r="3355" spans="5:6">
      <c r="E3355" s="157"/>
      <c r="F3355" s="157"/>
    </row>
    <row r="3356" spans="5:6">
      <c r="E3356" s="157"/>
      <c r="F3356" s="157"/>
    </row>
    <row r="3357" spans="5:6">
      <c r="E3357" s="157"/>
      <c r="F3357" s="157"/>
    </row>
    <row r="3358" spans="5:6">
      <c r="E3358" s="157"/>
      <c r="F3358" s="157"/>
    </row>
    <row r="3359" spans="5:6">
      <c r="E3359" s="157"/>
      <c r="F3359" s="157"/>
    </row>
    <row r="3360" spans="5:6">
      <c r="E3360" s="157"/>
      <c r="F3360" s="157"/>
    </row>
    <row r="3361" spans="5:6">
      <c r="E3361" s="157"/>
      <c r="F3361" s="157"/>
    </row>
    <row r="3362" spans="5:6">
      <c r="E3362" s="157"/>
      <c r="F3362" s="157"/>
    </row>
    <row r="3363" spans="5:6">
      <c r="E3363" s="157"/>
      <c r="F3363" s="157"/>
    </row>
    <row r="3364" spans="5:6">
      <c r="E3364" s="157"/>
      <c r="F3364" s="157"/>
    </row>
    <row r="3365" spans="5:6">
      <c r="E3365" s="157"/>
      <c r="F3365" s="157"/>
    </row>
    <row r="3366" spans="5:6">
      <c r="E3366" s="157"/>
      <c r="F3366" s="157"/>
    </row>
    <row r="3367" spans="5:6">
      <c r="E3367" s="157"/>
      <c r="F3367" s="157"/>
    </row>
    <row r="3368" spans="5:6">
      <c r="E3368" s="157"/>
      <c r="F3368" s="157"/>
    </row>
    <row r="3369" spans="5:6">
      <c r="E3369" s="157"/>
      <c r="F3369" s="157"/>
    </row>
    <row r="3370" spans="5:6">
      <c r="E3370" s="157"/>
      <c r="F3370" s="157"/>
    </row>
    <row r="3371" spans="5:6">
      <c r="E3371" s="157"/>
      <c r="F3371" s="157"/>
    </row>
    <row r="3372" spans="5:6">
      <c r="E3372" s="157"/>
      <c r="F3372" s="157"/>
    </row>
    <row r="3373" spans="5:6">
      <c r="E3373" s="157"/>
      <c r="F3373" s="157"/>
    </row>
    <row r="3374" spans="5:6">
      <c r="E3374" s="157"/>
      <c r="F3374" s="157"/>
    </row>
    <row r="3375" spans="5:6">
      <c r="E3375" s="157"/>
      <c r="F3375" s="157"/>
    </row>
    <row r="3376" spans="5:6">
      <c r="E3376" s="157"/>
      <c r="F3376" s="157"/>
    </row>
    <row r="3377" spans="5:6">
      <c r="E3377" s="157"/>
      <c r="F3377" s="157"/>
    </row>
    <row r="3378" spans="5:6">
      <c r="E3378" s="157"/>
      <c r="F3378" s="157"/>
    </row>
    <row r="3379" spans="5:6">
      <c r="E3379" s="157"/>
      <c r="F3379" s="157"/>
    </row>
    <row r="3380" spans="5:6">
      <c r="E3380" s="157"/>
      <c r="F3380" s="157"/>
    </row>
    <row r="3381" spans="5:6">
      <c r="E3381" s="157"/>
      <c r="F3381" s="157"/>
    </row>
    <row r="3382" spans="5:6">
      <c r="E3382" s="157"/>
      <c r="F3382" s="157"/>
    </row>
    <row r="3383" spans="5:6">
      <c r="E3383" s="157"/>
      <c r="F3383" s="157"/>
    </row>
    <row r="3384" spans="5:6">
      <c r="E3384" s="157"/>
      <c r="F3384" s="157"/>
    </row>
    <row r="3385" spans="5:6">
      <c r="E3385" s="157"/>
      <c r="F3385" s="157"/>
    </row>
    <row r="3386" spans="5:6">
      <c r="E3386" s="157"/>
      <c r="F3386" s="157"/>
    </row>
    <row r="3387" spans="5:6">
      <c r="E3387" s="157"/>
      <c r="F3387" s="157"/>
    </row>
    <row r="3388" spans="5:6">
      <c r="E3388" s="157"/>
      <c r="F3388" s="157"/>
    </row>
    <row r="3389" spans="5:6">
      <c r="E3389" s="157"/>
      <c r="F3389" s="157"/>
    </row>
    <row r="3390" spans="5:6">
      <c r="E3390" s="157"/>
      <c r="F3390" s="157"/>
    </row>
    <row r="3391" spans="5:6">
      <c r="E3391" s="157"/>
      <c r="F3391" s="157"/>
    </row>
    <row r="3392" spans="5:6">
      <c r="E3392" s="157"/>
      <c r="F3392" s="157"/>
    </row>
    <row r="3393" spans="5:6">
      <c r="E3393" s="157"/>
      <c r="F3393" s="157"/>
    </row>
    <row r="3394" spans="5:6">
      <c r="E3394" s="157"/>
      <c r="F3394" s="157"/>
    </row>
    <row r="3395" spans="5:6">
      <c r="E3395" s="157"/>
      <c r="F3395" s="157"/>
    </row>
    <row r="3396" spans="5:6">
      <c r="E3396" s="157"/>
      <c r="F3396" s="157"/>
    </row>
    <row r="3397" spans="5:6">
      <c r="E3397" s="157"/>
      <c r="F3397" s="157"/>
    </row>
    <row r="3398" spans="5:6">
      <c r="E3398" s="157"/>
      <c r="F3398" s="157"/>
    </row>
    <row r="3399" spans="5:6">
      <c r="E3399" s="157"/>
      <c r="F3399" s="157"/>
    </row>
    <row r="3400" spans="5:6">
      <c r="E3400" s="157"/>
      <c r="F3400" s="157"/>
    </row>
    <row r="3401" spans="5:6">
      <c r="E3401" s="157"/>
      <c r="F3401" s="157"/>
    </row>
    <row r="3402" spans="5:6">
      <c r="E3402" s="157"/>
      <c r="F3402" s="157"/>
    </row>
    <row r="3403" spans="5:6">
      <c r="E3403" s="157"/>
      <c r="F3403" s="157"/>
    </row>
    <row r="3404" spans="5:6">
      <c r="E3404" s="157"/>
      <c r="F3404" s="157"/>
    </row>
    <row r="3405" spans="5:6">
      <c r="E3405" s="157"/>
      <c r="F3405" s="157"/>
    </row>
    <row r="3406" spans="5:6">
      <c r="E3406" s="157"/>
      <c r="F3406" s="157"/>
    </row>
    <row r="3407" spans="5:6">
      <c r="E3407" s="157"/>
      <c r="F3407" s="157"/>
    </row>
    <row r="3408" spans="5:6">
      <c r="E3408" s="157"/>
      <c r="F3408" s="157"/>
    </row>
    <row r="3409" spans="5:6">
      <c r="E3409" s="157"/>
      <c r="F3409" s="157"/>
    </row>
    <row r="3410" spans="5:6">
      <c r="E3410" s="157"/>
      <c r="F3410" s="157"/>
    </row>
    <row r="3411" spans="5:6">
      <c r="E3411" s="157"/>
      <c r="F3411" s="157"/>
    </row>
    <row r="3412" spans="5:6">
      <c r="E3412" s="157"/>
      <c r="F3412" s="157"/>
    </row>
    <row r="3413" spans="5:6">
      <c r="E3413" s="157"/>
      <c r="F3413" s="157"/>
    </row>
    <row r="3414" spans="5:6">
      <c r="E3414" s="157"/>
      <c r="F3414" s="157"/>
    </row>
    <row r="3415" spans="5:6">
      <c r="E3415" s="157"/>
      <c r="F3415" s="157"/>
    </row>
    <row r="3416" spans="5:6">
      <c r="E3416" s="157"/>
      <c r="F3416" s="157"/>
    </row>
    <row r="3417" spans="5:6">
      <c r="E3417" s="157"/>
      <c r="F3417" s="157"/>
    </row>
    <row r="3418" spans="5:6">
      <c r="E3418" s="157"/>
      <c r="F3418" s="157"/>
    </row>
    <row r="3419" spans="5:6">
      <c r="E3419" s="157"/>
      <c r="F3419" s="157"/>
    </row>
    <row r="3420" spans="5:6">
      <c r="E3420" s="157"/>
      <c r="F3420" s="157"/>
    </row>
    <row r="3421" spans="5:6">
      <c r="E3421" s="157"/>
      <c r="F3421" s="157"/>
    </row>
    <row r="3422" spans="5:6">
      <c r="E3422" s="157"/>
      <c r="F3422" s="157"/>
    </row>
    <row r="3423" spans="5:6">
      <c r="E3423" s="157"/>
      <c r="F3423" s="157"/>
    </row>
    <row r="3424" spans="5:6">
      <c r="E3424" s="157"/>
      <c r="F3424" s="157"/>
    </row>
    <row r="3425" spans="5:6">
      <c r="E3425" s="157"/>
      <c r="F3425" s="157"/>
    </row>
    <row r="3426" spans="5:6">
      <c r="E3426" s="157"/>
      <c r="F3426" s="157"/>
    </row>
    <row r="3427" spans="5:6">
      <c r="E3427" s="157"/>
      <c r="F3427" s="157"/>
    </row>
    <row r="3428" spans="5:6">
      <c r="E3428" s="157"/>
      <c r="F3428" s="157"/>
    </row>
    <row r="3429" spans="5:6">
      <c r="E3429" s="157"/>
      <c r="F3429" s="157"/>
    </row>
    <row r="3430" spans="5:6">
      <c r="E3430" s="157"/>
      <c r="F3430" s="157"/>
    </row>
    <row r="3431" spans="5:6">
      <c r="E3431" s="157"/>
      <c r="F3431" s="157"/>
    </row>
    <row r="3432" spans="5:6">
      <c r="E3432" s="157"/>
      <c r="F3432" s="157"/>
    </row>
    <row r="3433" spans="5:6">
      <c r="E3433" s="157"/>
      <c r="F3433" s="157"/>
    </row>
    <row r="3434" spans="5:6">
      <c r="E3434" s="157"/>
      <c r="F3434" s="157"/>
    </row>
    <row r="3435" spans="5:6">
      <c r="E3435" s="157"/>
      <c r="F3435" s="157"/>
    </row>
    <row r="3436" spans="5:6">
      <c r="E3436" s="157"/>
      <c r="F3436" s="157"/>
    </row>
    <row r="3437" spans="5:6">
      <c r="E3437" s="157"/>
      <c r="F3437" s="157"/>
    </row>
    <row r="3438" spans="5:6">
      <c r="E3438" s="157"/>
      <c r="F3438" s="157"/>
    </row>
    <row r="3439" spans="5:6">
      <c r="E3439" s="157"/>
      <c r="F3439" s="157"/>
    </row>
    <row r="3440" spans="5:6">
      <c r="E3440" s="157"/>
      <c r="F3440" s="157"/>
    </row>
    <row r="3441" spans="5:6">
      <c r="E3441" s="157"/>
      <c r="F3441" s="157"/>
    </row>
    <row r="3442" spans="5:6">
      <c r="E3442" s="157"/>
      <c r="F3442" s="157"/>
    </row>
    <row r="3443" spans="5:6">
      <c r="E3443" s="157"/>
      <c r="F3443" s="157"/>
    </row>
    <row r="3444" spans="5:6">
      <c r="E3444" s="157"/>
      <c r="F3444" s="157"/>
    </row>
    <row r="3445" spans="5:6">
      <c r="E3445" s="157"/>
      <c r="F3445" s="157"/>
    </row>
    <row r="3446" spans="5:6">
      <c r="E3446" s="157"/>
      <c r="F3446" s="157"/>
    </row>
    <row r="3447" spans="5:6">
      <c r="E3447" s="157"/>
      <c r="F3447" s="157"/>
    </row>
    <row r="3448" spans="5:6">
      <c r="E3448" s="157"/>
      <c r="F3448" s="157"/>
    </row>
    <row r="3449" spans="5:6">
      <c r="E3449" s="157"/>
      <c r="F3449" s="157"/>
    </row>
    <row r="3450" spans="5:6">
      <c r="E3450" s="157"/>
      <c r="F3450" s="157"/>
    </row>
    <row r="3451" spans="5:6">
      <c r="E3451" s="157"/>
      <c r="F3451" s="157"/>
    </row>
    <row r="3452" spans="5:6">
      <c r="E3452" s="157"/>
      <c r="F3452" s="157"/>
    </row>
    <row r="3453" spans="5:6">
      <c r="E3453" s="157"/>
      <c r="F3453" s="157"/>
    </row>
    <row r="3454" spans="5:6">
      <c r="E3454" s="157"/>
      <c r="F3454" s="157"/>
    </row>
    <row r="3455" spans="5:6">
      <c r="E3455" s="157"/>
      <c r="F3455" s="157"/>
    </row>
    <row r="3456" spans="5:6">
      <c r="E3456" s="157"/>
      <c r="F3456" s="157"/>
    </row>
    <row r="3457" spans="5:6">
      <c r="E3457" s="157"/>
      <c r="F3457" s="157"/>
    </row>
    <row r="3458" spans="5:6">
      <c r="E3458" s="157"/>
      <c r="F3458" s="157"/>
    </row>
    <row r="3459" spans="5:6">
      <c r="E3459" s="157"/>
      <c r="F3459" s="157"/>
    </row>
    <row r="3460" spans="5:6">
      <c r="E3460" s="157"/>
      <c r="F3460" s="157"/>
    </row>
    <row r="3461" spans="5:6">
      <c r="E3461" s="157"/>
      <c r="F3461" s="157"/>
    </row>
    <row r="3462" spans="5:6">
      <c r="E3462" s="157"/>
      <c r="F3462" s="157"/>
    </row>
    <row r="3463" spans="5:6">
      <c r="E3463" s="157"/>
      <c r="F3463" s="157"/>
    </row>
    <row r="3464" spans="5:6">
      <c r="E3464" s="157"/>
      <c r="F3464" s="157"/>
    </row>
    <row r="3465" spans="5:6">
      <c r="E3465" s="157"/>
      <c r="F3465" s="157"/>
    </row>
    <row r="3466" spans="5:6">
      <c r="E3466" s="157"/>
      <c r="F3466" s="157"/>
    </row>
    <row r="3467" spans="5:6">
      <c r="E3467" s="157"/>
      <c r="F3467" s="157"/>
    </row>
    <row r="3468" spans="5:6">
      <c r="E3468" s="157"/>
      <c r="F3468" s="157"/>
    </row>
    <row r="3469" spans="5:6">
      <c r="E3469" s="157"/>
      <c r="F3469" s="157"/>
    </row>
    <row r="3470" spans="5:6">
      <c r="E3470" s="157"/>
      <c r="F3470" s="157"/>
    </row>
    <row r="3471" spans="5:6">
      <c r="E3471" s="157"/>
      <c r="F3471" s="157"/>
    </row>
    <row r="3472" spans="5:6">
      <c r="E3472" s="157"/>
      <c r="F3472" s="157"/>
    </row>
    <row r="3473" spans="5:6">
      <c r="E3473" s="157"/>
      <c r="F3473" s="157"/>
    </row>
    <row r="3474" spans="5:6">
      <c r="E3474" s="157"/>
      <c r="F3474" s="157"/>
    </row>
    <row r="3475" spans="5:6">
      <c r="E3475" s="157"/>
      <c r="F3475" s="157"/>
    </row>
    <row r="3476" spans="5:6">
      <c r="E3476" s="157"/>
      <c r="F3476" s="157"/>
    </row>
    <row r="3477" spans="5:6">
      <c r="E3477" s="157"/>
      <c r="F3477" s="157"/>
    </row>
    <row r="3478" spans="5:6">
      <c r="E3478" s="157"/>
      <c r="F3478" s="157"/>
    </row>
    <row r="3479" spans="5:6">
      <c r="E3479" s="157"/>
      <c r="F3479" s="157"/>
    </row>
    <row r="3480" spans="5:6">
      <c r="E3480" s="157"/>
      <c r="F3480" s="157"/>
    </row>
    <row r="3481" spans="5:6">
      <c r="E3481" s="157"/>
      <c r="F3481" s="157"/>
    </row>
    <row r="3482" spans="5:6">
      <c r="E3482" s="157"/>
      <c r="F3482" s="157"/>
    </row>
    <row r="3483" spans="5:6">
      <c r="E3483" s="157"/>
      <c r="F3483" s="157"/>
    </row>
    <row r="3484" spans="5:6">
      <c r="E3484" s="157"/>
      <c r="F3484" s="157"/>
    </row>
    <row r="3485" spans="5:6">
      <c r="E3485" s="157"/>
      <c r="F3485" s="157"/>
    </row>
    <row r="3486" spans="5:6">
      <c r="E3486" s="157"/>
      <c r="F3486" s="157"/>
    </row>
    <row r="3487" spans="5:6">
      <c r="E3487" s="157"/>
      <c r="F3487" s="157"/>
    </row>
    <row r="3488" spans="5:6">
      <c r="E3488" s="157"/>
      <c r="F3488" s="157"/>
    </row>
    <row r="3489" spans="5:6">
      <c r="E3489" s="157"/>
      <c r="F3489" s="157"/>
    </row>
    <row r="3490" spans="5:6">
      <c r="E3490" s="157"/>
      <c r="F3490" s="157"/>
    </row>
    <row r="3491" spans="5:6">
      <c r="E3491" s="157"/>
      <c r="F3491" s="157"/>
    </row>
    <row r="3492" spans="5:6">
      <c r="E3492" s="157"/>
      <c r="F3492" s="157"/>
    </row>
    <row r="3493" spans="5:6">
      <c r="E3493" s="157"/>
      <c r="F3493" s="157"/>
    </row>
    <row r="3494" spans="5:6">
      <c r="E3494" s="157"/>
      <c r="F3494" s="157"/>
    </row>
    <row r="3495" spans="5:6">
      <c r="E3495" s="157"/>
      <c r="F3495" s="157"/>
    </row>
    <row r="3496" spans="5:6">
      <c r="E3496" s="157"/>
      <c r="F3496" s="157"/>
    </row>
    <row r="3497" spans="5:6">
      <c r="E3497" s="157"/>
      <c r="F3497" s="157"/>
    </row>
    <row r="3498" spans="5:6">
      <c r="E3498" s="157"/>
      <c r="F3498" s="157"/>
    </row>
    <row r="3499" spans="5:6">
      <c r="E3499" s="157"/>
      <c r="F3499" s="157"/>
    </row>
    <row r="3500" spans="5:6">
      <c r="E3500" s="157"/>
      <c r="F3500" s="157"/>
    </row>
    <row r="3501" spans="5:6">
      <c r="E3501" s="157"/>
      <c r="F3501" s="157"/>
    </row>
    <row r="3502" spans="5:6">
      <c r="E3502" s="157"/>
      <c r="F3502" s="157"/>
    </row>
    <row r="3503" spans="5:6">
      <c r="E3503" s="157"/>
      <c r="F3503" s="157"/>
    </row>
    <row r="3504" spans="5:6">
      <c r="E3504" s="157"/>
      <c r="F3504" s="157"/>
    </row>
    <row r="3505" spans="5:6">
      <c r="E3505" s="157"/>
      <c r="F3505" s="157"/>
    </row>
    <row r="3506" spans="5:6">
      <c r="E3506" s="157"/>
      <c r="F3506" s="157"/>
    </row>
    <row r="3507" spans="5:6">
      <c r="E3507" s="157"/>
      <c r="F3507" s="157"/>
    </row>
    <row r="3508" spans="5:6">
      <c r="E3508" s="157"/>
      <c r="F3508" s="157"/>
    </row>
    <row r="3509" spans="5:6">
      <c r="E3509" s="157"/>
      <c r="F3509" s="157"/>
    </row>
    <row r="3510" spans="5:6">
      <c r="E3510" s="157"/>
      <c r="F3510" s="157"/>
    </row>
    <row r="3511" spans="5:6">
      <c r="E3511" s="157"/>
      <c r="F3511" s="157"/>
    </row>
    <row r="3512" spans="5:6">
      <c r="E3512" s="157"/>
      <c r="F3512" s="157"/>
    </row>
    <row r="3513" spans="5:6">
      <c r="E3513" s="157"/>
      <c r="F3513" s="157"/>
    </row>
    <row r="3514" spans="5:6">
      <c r="E3514" s="157"/>
      <c r="F3514" s="157"/>
    </row>
    <row r="3515" spans="5:6">
      <c r="E3515" s="157"/>
      <c r="F3515" s="157"/>
    </row>
    <row r="3516" spans="5:6">
      <c r="E3516" s="157"/>
      <c r="F3516" s="157"/>
    </row>
    <row r="3517" spans="5:6">
      <c r="E3517" s="157"/>
      <c r="F3517" s="157"/>
    </row>
    <row r="3518" spans="5:6">
      <c r="E3518" s="157"/>
      <c r="F3518" s="157"/>
    </row>
    <row r="3519" spans="5:6">
      <c r="E3519" s="157"/>
      <c r="F3519" s="157"/>
    </row>
    <row r="3520" spans="5:6">
      <c r="E3520" s="157"/>
      <c r="F3520" s="157"/>
    </row>
    <row r="3521" spans="5:6">
      <c r="E3521" s="157"/>
      <c r="F3521" s="157"/>
    </row>
    <row r="3522" spans="5:6">
      <c r="E3522" s="157"/>
      <c r="F3522" s="157"/>
    </row>
    <row r="3523" spans="5:6">
      <c r="E3523" s="157"/>
      <c r="F3523" s="157"/>
    </row>
    <row r="3524" spans="5:6">
      <c r="E3524" s="157"/>
      <c r="F3524" s="157"/>
    </row>
    <row r="3525" spans="5:6">
      <c r="E3525" s="157"/>
      <c r="F3525" s="157"/>
    </row>
    <row r="3526" spans="5:6">
      <c r="E3526" s="157"/>
      <c r="F3526" s="157"/>
    </row>
    <row r="3527" spans="5:6">
      <c r="E3527" s="157"/>
      <c r="F3527" s="157"/>
    </row>
    <row r="3528" spans="5:6">
      <c r="E3528" s="157"/>
      <c r="F3528" s="157"/>
    </row>
    <row r="3529" spans="5:6">
      <c r="E3529" s="157"/>
      <c r="F3529" s="157"/>
    </row>
    <row r="3530" spans="5:6">
      <c r="E3530" s="157"/>
      <c r="F3530" s="157"/>
    </row>
    <row r="3531" spans="5:6">
      <c r="E3531" s="157"/>
      <c r="F3531" s="157"/>
    </row>
    <row r="3532" spans="5:6">
      <c r="E3532" s="157"/>
      <c r="F3532" s="157"/>
    </row>
    <row r="3533" spans="5:6">
      <c r="E3533" s="157"/>
      <c r="F3533" s="157"/>
    </row>
    <row r="3534" spans="5:6">
      <c r="E3534" s="157"/>
      <c r="F3534" s="157"/>
    </row>
    <row r="3535" spans="5:6">
      <c r="E3535" s="157"/>
      <c r="F3535" s="157"/>
    </row>
    <row r="3536" spans="5:6">
      <c r="E3536" s="157"/>
      <c r="F3536" s="157"/>
    </row>
    <row r="3537" spans="5:6">
      <c r="E3537" s="157"/>
      <c r="F3537" s="157"/>
    </row>
    <row r="3538" spans="5:6">
      <c r="E3538" s="157"/>
      <c r="F3538" s="157"/>
    </row>
    <row r="3539" spans="5:6">
      <c r="E3539" s="157"/>
      <c r="F3539" s="157"/>
    </row>
    <row r="3540" spans="5:6">
      <c r="E3540" s="157"/>
      <c r="F3540" s="157"/>
    </row>
    <row r="3541" spans="5:6">
      <c r="E3541" s="157"/>
      <c r="F3541" s="157"/>
    </row>
    <row r="3542" spans="5:6">
      <c r="E3542" s="157"/>
      <c r="F3542" s="157"/>
    </row>
    <row r="3543" spans="5:6">
      <c r="E3543" s="157"/>
      <c r="F3543" s="157"/>
    </row>
    <row r="3544" spans="5:6">
      <c r="E3544" s="157"/>
      <c r="F3544" s="157"/>
    </row>
    <row r="3545" spans="5:6">
      <c r="E3545" s="157"/>
      <c r="F3545" s="157"/>
    </row>
    <row r="3546" spans="5:6">
      <c r="E3546" s="157"/>
      <c r="F3546" s="157"/>
    </row>
    <row r="3547" spans="5:6">
      <c r="E3547" s="157"/>
      <c r="F3547" s="157"/>
    </row>
    <row r="3548" spans="5:6">
      <c r="E3548" s="157"/>
      <c r="F3548" s="157"/>
    </row>
    <row r="3549" spans="5:6">
      <c r="E3549" s="157"/>
      <c r="F3549" s="157"/>
    </row>
    <row r="3550" spans="5:6">
      <c r="E3550" s="157"/>
      <c r="F3550" s="157"/>
    </row>
    <row r="3551" spans="5:6">
      <c r="E3551" s="157"/>
      <c r="F3551" s="157"/>
    </row>
    <row r="3552" spans="5:6">
      <c r="E3552" s="157"/>
      <c r="F3552" s="157"/>
    </row>
    <row r="3553" spans="5:6">
      <c r="E3553" s="157"/>
      <c r="F3553" s="157"/>
    </row>
    <row r="3554" spans="5:6">
      <c r="E3554" s="157"/>
      <c r="F3554" s="157"/>
    </row>
    <row r="3555" spans="5:6">
      <c r="E3555" s="157"/>
      <c r="F3555" s="157"/>
    </row>
    <row r="3556" spans="5:6">
      <c r="E3556" s="157"/>
      <c r="F3556" s="157"/>
    </row>
    <row r="3557" spans="5:6">
      <c r="E3557" s="157"/>
      <c r="F3557" s="157"/>
    </row>
    <row r="3558" spans="5:6">
      <c r="E3558" s="157"/>
      <c r="F3558" s="157"/>
    </row>
    <row r="3559" spans="5:6">
      <c r="E3559" s="157"/>
      <c r="F3559" s="157"/>
    </row>
    <row r="3560" spans="5:6">
      <c r="E3560" s="157"/>
      <c r="F3560" s="157"/>
    </row>
    <row r="3561" spans="5:6">
      <c r="E3561" s="157"/>
      <c r="F3561" s="157"/>
    </row>
    <row r="3562" spans="5:6">
      <c r="E3562" s="157"/>
      <c r="F3562" s="157"/>
    </row>
    <row r="3563" spans="5:6">
      <c r="E3563" s="157"/>
      <c r="F3563" s="157"/>
    </row>
    <row r="3564" spans="5:6">
      <c r="E3564" s="157"/>
      <c r="F3564" s="157"/>
    </row>
    <row r="3565" spans="5:6">
      <c r="E3565" s="157"/>
      <c r="F3565" s="157"/>
    </row>
    <row r="3566" spans="5:6">
      <c r="E3566" s="157"/>
      <c r="F3566" s="157"/>
    </row>
    <row r="3567" spans="5:6">
      <c r="E3567" s="157"/>
      <c r="F3567" s="157"/>
    </row>
    <row r="3568" spans="5:6">
      <c r="E3568" s="157"/>
      <c r="F3568" s="157"/>
    </row>
    <row r="3569" spans="5:6">
      <c r="E3569" s="157"/>
      <c r="F3569" s="157"/>
    </row>
    <row r="3570" spans="5:6">
      <c r="E3570" s="157"/>
      <c r="F3570" s="157"/>
    </row>
    <row r="3571" spans="5:6">
      <c r="E3571" s="157"/>
      <c r="F3571" s="157"/>
    </row>
    <row r="3572" spans="5:6">
      <c r="E3572" s="157"/>
      <c r="F3572" s="157"/>
    </row>
    <row r="3573" spans="5:6">
      <c r="E3573" s="157"/>
      <c r="F3573" s="157"/>
    </row>
    <row r="3574" spans="5:6">
      <c r="E3574" s="157"/>
      <c r="F3574" s="157"/>
    </row>
    <row r="3575" spans="5:6">
      <c r="E3575" s="157"/>
      <c r="F3575" s="157"/>
    </row>
    <row r="3576" spans="5:6">
      <c r="E3576" s="157"/>
      <c r="F3576" s="157"/>
    </row>
    <row r="3577" spans="5:6">
      <c r="E3577" s="157"/>
      <c r="F3577" s="157"/>
    </row>
    <row r="3578" spans="5:6">
      <c r="E3578" s="157"/>
      <c r="F3578" s="157"/>
    </row>
    <row r="3579" spans="5:6">
      <c r="E3579" s="157"/>
      <c r="F3579" s="157"/>
    </row>
    <row r="3580" spans="5:6">
      <c r="E3580" s="157"/>
      <c r="F3580" s="157"/>
    </row>
    <row r="3581" spans="5:6">
      <c r="E3581" s="157"/>
      <c r="F3581" s="157"/>
    </row>
    <row r="3582" spans="5:6">
      <c r="E3582" s="157"/>
      <c r="F3582" s="157"/>
    </row>
    <row r="3583" spans="5:6">
      <c r="E3583" s="157"/>
      <c r="F3583" s="157"/>
    </row>
    <row r="3584" spans="5:6">
      <c r="E3584" s="157"/>
      <c r="F3584" s="157"/>
    </row>
    <row r="3585" spans="5:6">
      <c r="E3585" s="157"/>
      <c r="F3585" s="157"/>
    </row>
    <row r="3586" spans="5:6">
      <c r="E3586" s="157"/>
      <c r="F3586" s="157"/>
    </row>
    <row r="3587" spans="5:6">
      <c r="E3587" s="157"/>
      <c r="F3587" s="157"/>
    </row>
    <row r="3588" spans="5:6">
      <c r="E3588" s="157"/>
      <c r="F3588" s="157"/>
    </row>
    <row r="3589" spans="5:6">
      <c r="E3589" s="157"/>
      <c r="F3589" s="157"/>
    </row>
    <row r="3590" spans="5:6">
      <c r="E3590" s="157"/>
      <c r="F3590" s="157"/>
    </row>
    <row r="3591" spans="5:6">
      <c r="E3591" s="157"/>
      <c r="F3591" s="157"/>
    </row>
    <row r="3592" spans="5:6">
      <c r="E3592" s="157"/>
      <c r="F3592" s="157"/>
    </row>
    <row r="3593" spans="5:6">
      <c r="E3593" s="157"/>
      <c r="F3593" s="157"/>
    </row>
    <row r="3594" spans="5:6">
      <c r="E3594" s="157"/>
      <c r="F3594" s="157"/>
    </row>
    <row r="3595" spans="5:6">
      <c r="E3595" s="157"/>
      <c r="F3595" s="157"/>
    </row>
    <row r="3596" spans="5:6">
      <c r="E3596" s="157"/>
      <c r="F3596" s="157"/>
    </row>
    <row r="3597" spans="5:6">
      <c r="E3597" s="157"/>
      <c r="F3597" s="157"/>
    </row>
    <row r="3598" spans="5:6">
      <c r="E3598" s="157"/>
      <c r="F3598" s="157"/>
    </row>
    <row r="3599" spans="5:6">
      <c r="E3599" s="157"/>
      <c r="F3599" s="157"/>
    </row>
    <row r="3600" spans="5:6">
      <c r="E3600" s="157"/>
      <c r="F3600" s="157"/>
    </row>
    <row r="3601" spans="5:6">
      <c r="E3601" s="157"/>
      <c r="F3601" s="157"/>
    </row>
    <row r="3602" spans="5:6">
      <c r="E3602" s="157"/>
      <c r="F3602" s="157"/>
    </row>
    <row r="3603" spans="5:6">
      <c r="E3603" s="157"/>
      <c r="F3603" s="157"/>
    </row>
    <row r="3604" spans="5:6">
      <c r="E3604" s="157"/>
      <c r="F3604" s="157"/>
    </row>
    <row r="3605" spans="5:6">
      <c r="E3605" s="157"/>
      <c r="F3605" s="157"/>
    </row>
    <row r="3606" spans="5:6">
      <c r="E3606" s="157"/>
      <c r="F3606" s="157"/>
    </row>
    <row r="3607" spans="5:6">
      <c r="E3607" s="157"/>
      <c r="F3607" s="157"/>
    </row>
    <row r="3608" spans="5:6">
      <c r="E3608" s="157"/>
      <c r="F3608" s="157"/>
    </row>
    <row r="3609" spans="5:6">
      <c r="E3609" s="157"/>
      <c r="F3609" s="157"/>
    </row>
    <row r="3610" spans="5:6">
      <c r="E3610" s="157"/>
      <c r="F3610" s="157"/>
    </row>
    <row r="3611" spans="5:6">
      <c r="E3611" s="157"/>
      <c r="F3611" s="157"/>
    </row>
    <row r="3612" spans="5:6">
      <c r="E3612" s="157"/>
      <c r="F3612" s="157"/>
    </row>
    <row r="3613" spans="5:6">
      <c r="E3613" s="157"/>
      <c r="F3613" s="157"/>
    </row>
    <row r="3614" spans="5:6">
      <c r="E3614" s="157"/>
      <c r="F3614" s="157"/>
    </row>
    <row r="3615" spans="5:6">
      <c r="E3615" s="157"/>
      <c r="F3615" s="157"/>
    </row>
    <row r="3616" spans="5:6">
      <c r="E3616" s="157"/>
      <c r="F3616" s="157"/>
    </row>
    <row r="3617" spans="5:6">
      <c r="E3617" s="157"/>
      <c r="F3617" s="157"/>
    </row>
    <row r="3618" spans="5:6">
      <c r="E3618" s="157"/>
      <c r="F3618" s="157"/>
    </row>
    <row r="3619" spans="5:6">
      <c r="E3619" s="157"/>
      <c r="F3619" s="157"/>
    </row>
    <row r="3620" spans="5:6">
      <c r="E3620" s="157"/>
      <c r="F3620" s="157"/>
    </row>
    <row r="3621" spans="5:6">
      <c r="E3621" s="157"/>
      <c r="F3621" s="157"/>
    </row>
    <row r="3622" spans="5:6">
      <c r="E3622" s="157"/>
      <c r="F3622" s="157"/>
    </row>
    <row r="3623" spans="5:6">
      <c r="E3623" s="157"/>
      <c r="F3623" s="157"/>
    </row>
    <row r="3624" spans="5:6">
      <c r="E3624" s="157"/>
      <c r="F3624" s="157"/>
    </row>
    <row r="3625" spans="5:6">
      <c r="E3625" s="157"/>
      <c r="F3625" s="157"/>
    </row>
    <row r="3626" spans="5:6">
      <c r="E3626" s="157"/>
      <c r="F3626" s="157"/>
    </row>
    <row r="3627" spans="5:6">
      <c r="E3627" s="157"/>
      <c r="F3627" s="157"/>
    </row>
    <row r="3628" spans="5:6">
      <c r="E3628" s="157"/>
      <c r="F3628" s="157"/>
    </row>
    <row r="3629" spans="5:6">
      <c r="E3629" s="157"/>
      <c r="F3629" s="157"/>
    </row>
    <row r="3630" spans="5:6">
      <c r="E3630" s="157"/>
      <c r="F3630" s="157"/>
    </row>
    <row r="3631" spans="5:6">
      <c r="E3631" s="157"/>
      <c r="F3631" s="157"/>
    </row>
    <row r="3632" spans="5:6">
      <c r="E3632" s="157"/>
      <c r="F3632" s="157"/>
    </row>
    <row r="3633" spans="5:6">
      <c r="E3633" s="157"/>
      <c r="F3633" s="157"/>
    </row>
    <row r="3634" spans="5:6">
      <c r="E3634" s="157"/>
      <c r="F3634" s="157"/>
    </row>
    <row r="3635" spans="5:6">
      <c r="E3635" s="157"/>
      <c r="F3635" s="157"/>
    </row>
    <row r="3636" spans="5:6">
      <c r="E3636" s="157"/>
      <c r="F3636" s="157"/>
    </row>
    <row r="3637" spans="5:6">
      <c r="E3637" s="157"/>
      <c r="F3637" s="157"/>
    </row>
    <row r="3638" spans="5:6">
      <c r="E3638" s="157"/>
      <c r="F3638" s="157"/>
    </row>
    <row r="3639" spans="5:6">
      <c r="E3639" s="157"/>
      <c r="F3639" s="157"/>
    </row>
    <row r="3640" spans="5:6">
      <c r="E3640" s="157"/>
      <c r="F3640" s="157"/>
    </row>
    <row r="3641" spans="5:6">
      <c r="E3641" s="157"/>
      <c r="F3641" s="157"/>
    </row>
    <row r="3642" spans="5:6">
      <c r="E3642" s="157"/>
      <c r="F3642" s="157"/>
    </row>
    <row r="3643" spans="5:6">
      <c r="E3643" s="157"/>
      <c r="F3643" s="157"/>
    </row>
    <row r="3644" spans="5:6">
      <c r="E3644" s="157"/>
      <c r="F3644" s="157"/>
    </row>
    <row r="3645" spans="5:6">
      <c r="E3645" s="157"/>
      <c r="F3645" s="157"/>
    </row>
    <row r="3646" spans="5:6">
      <c r="E3646" s="157"/>
      <c r="F3646" s="157"/>
    </row>
    <row r="3647" spans="5:6">
      <c r="E3647" s="157"/>
      <c r="F3647" s="157"/>
    </row>
    <row r="3648" spans="5:6">
      <c r="E3648" s="157"/>
      <c r="F3648" s="157"/>
    </row>
    <row r="3649" spans="5:6">
      <c r="E3649" s="157"/>
      <c r="F3649" s="157"/>
    </row>
    <row r="3650" spans="5:6">
      <c r="E3650" s="157"/>
      <c r="F3650" s="157"/>
    </row>
    <row r="3651" spans="5:6">
      <c r="E3651" s="157"/>
      <c r="F3651" s="157"/>
    </row>
    <row r="3652" spans="5:6">
      <c r="E3652" s="157"/>
      <c r="F3652" s="157"/>
    </row>
    <row r="3653" spans="5:6">
      <c r="E3653" s="157"/>
      <c r="F3653" s="157"/>
    </row>
    <row r="3654" spans="5:6">
      <c r="E3654" s="157"/>
      <c r="F3654" s="157"/>
    </row>
    <row r="3655" spans="5:6">
      <c r="E3655" s="157"/>
      <c r="F3655" s="157"/>
    </row>
    <row r="3656" spans="5:6">
      <c r="E3656" s="157"/>
      <c r="F3656" s="157"/>
    </row>
    <row r="3657" spans="5:6">
      <c r="E3657" s="157"/>
      <c r="F3657" s="157"/>
    </row>
    <row r="3658" spans="5:6">
      <c r="E3658" s="157"/>
      <c r="F3658" s="157"/>
    </row>
    <row r="3659" spans="5:6">
      <c r="E3659" s="157"/>
      <c r="F3659" s="157"/>
    </row>
    <row r="3660" spans="5:6">
      <c r="E3660" s="157"/>
      <c r="F3660" s="157"/>
    </row>
    <row r="3661" spans="5:6">
      <c r="E3661" s="157"/>
      <c r="F3661" s="157"/>
    </row>
    <row r="3662" spans="5:6">
      <c r="E3662" s="157"/>
      <c r="F3662" s="157"/>
    </row>
    <row r="3663" spans="5:6">
      <c r="E3663" s="157"/>
      <c r="F3663" s="157"/>
    </row>
    <row r="3664" spans="5:6">
      <c r="E3664" s="157"/>
      <c r="F3664" s="157"/>
    </row>
    <row r="3665" spans="5:6">
      <c r="E3665" s="157"/>
      <c r="F3665" s="157"/>
    </row>
    <row r="3666" spans="5:6">
      <c r="E3666" s="157"/>
      <c r="F3666" s="157"/>
    </row>
    <row r="3667" spans="5:6">
      <c r="E3667" s="157"/>
      <c r="F3667" s="157"/>
    </row>
    <row r="3668" spans="5:6">
      <c r="E3668" s="157"/>
      <c r="F3668" s="157"/>
    </row>
    <row r="3669" spans="5:6">
      <c r="E3669" s="157"/>
      <c r="F3669" s="157"/>
    </row>
    <row r="3670" spans="5:6">
      <c r="E3670" s="157"/>
      <c r="F3670" s="157"/>
    </row>
    <row r="3671" spans="5:6">
      <c r="E3671" s="157"/>
      <c r="F3671" s="157"/>
    </row>
    <row r="3672" spans="5:6">
      <c r="E3672" s="157"/>
      <c r="F3672" s="157"/>
    </row>
    <row r="3673" spans="5:6">
      <c r="E3673" s="157"/>
      <c r="F3673" s="157"/>
    </row>
    <row r="3674" spans="5:6">
      <c r="E3674" s="157"/>
      <c r="F3674" s="157"/>
    </row>
    <row r="3675" spans="5:6">
      <c r="E3675" s="157"/>
      <c r="F3675" s="157"/>
    </row>
    <row r="3676" spans="5:6">
      <c r="E3676" s="157"/>
      <c r="F3676" s="157"/>
    </row>
    <row r="3677" spans="5:6">
      <c r="E3677" s="157"/>
      <c r="F3677" s="157"/>
    </row>
    <row r="3678" spans="5:6">
      <c r="E3678" s="157"/>
      <c r="F3678" s="157"/>
    </row>
    <row r="3679" spans="5:6">
      <c r="E3679" s="157"/>
      <c r="F3679" s="157"/>
    </row>
    <row r="3680" spans="5:6">
      <c r="E3680" s="157"/>
      <c r="F3680" s="157"/>
    </row>
    <row r="3681" spans="5:6">
      <c r="E3681" s="157"/>
      <c r="F3681" s="157"/>
    </row>
    <row r="3682" spans="5:6">
      <c r="E3682" s="157"/>
      <c r="F3682" s="157"/>
    </row>
    <row r="3683" spans="5:6">
      <c r="E3683" s="157"/>
      <c r="F3683" s="157"/>
    </row>
    <row r="3684" spans="5:6">
      <c r="E3684" s="157"/>
      <c r="F3684" s="157"/>
    </row>
    <row r="3685" spans="5:6">
      <c r="E3685" s="157"/>
      <c r="F3685" s="157"/>
    </row>
    <row r="3686" spans="5:6">
      <c r="E3686" s="157"/>
      <c r="F3686" s="157"/>
    </row>
    <row r="3687" spans="5:6">
      <c r="E3687" s="157"/>
      <c r="F3687" s="157"/>
    </row>
    <row r="3688" spans="5:6">
      <c r="E3688" s="157"/>
      <c r="F3688" s="157"/>
    </row>
    <row r="3689" spans="5:6">
      <c r="E3689" s="157"/>
      <c r="F3689" s="157"/>
    </row>
    <row r="3690" spans="5:6">
      <c r="E3690" s="157"/>
      <c r="F3690" s="157"/>
    </row>
    <row r="3691" spans="5:6">
      <c r="E3691" s="157"/>
      <c r="F3691" s="157"/>
    </row>
    <row r="3692" spans="5:6">
      <c r="E3692" s="157"/>
      <c r="F3692" s="157"/>
    </row>
    <row r="3693" spans="5:6">
      <c r="E3693" s="157"/>
      <c r="F3693" s="157"/>
    </row>
    <row r="3694" spans="5:6">
      <c r="E3694" s="157"/>
      <c r="F3694" s="157"/>
    </row>
    <row r="3695" spans="5:6">
      <c r="E3695" s="157"/>
      <c r="F3695" s="157"/>
    </row>
    <row r="3696" spans="5:6">
      <c r="E3696" s="157"/>
      <c r="F3696" s="157"/>
    </row>
    <row r="3697" spans="5:6">
      <c r="E3697" s="157"/>
      <c r="F3697" s="157"/>
    </row>
    <row r="3698" spans="5:6">
      <c r="E3698" s="157"/>
      <c r="F3698" s="157"/>
    </row>
    <row r="3699" spans="5:6">
      <c r="E3699" s="157"/>
      <c r="F3699" s="157"/>
    </row>
    <row r="3700" spans="5:6">
      <c r="E3700" s="157"/>
      <c r="F3700" s="157"/>
    </row>
    <row r="3701" spans="5:6">
      <c r="E3701" s="157"/>
      <c r="F3701" s="157"/>
    </row>
    <row r="3702" spans="5:6">
      <c r="E3702" s="157"/>
      <c r="F3702" s="157"/>
    </row>
    <row r="3703" spans="5:6">
      <c r="E3703" s="157"/>
      <c r="F3703" s="157"/>
    </row>
    <row r="3704" spans="5:6">
      <c r="E3704" s="157"/>
      <c r="F3704" s="157"/>
    </row>
    <row r="3705" spans="5:6">
      <c r="E3705" s="157"/>
      <c r="F3705" s="157"/>
    </row>
    <row r="3706" spans="5:6">
      <c r="E3706" s="157"/>
      <c r="F3706" s="157"/>
    </row>
    <row r="3707" spans="5:6">
      <c r="E3707" s="157"/>
      <c r="F3707" s="157"/>
    </row>
    <row r="3708" spans="5:6">
      <c r="E3708" s="157"/>
      <c r="F3708" s="157"/>
    </row>
    <row r="3709" spans="5:6">
      <c r="E3709" s="157"/>
      <c r="F3709" s="157"/>
    </row>
    <row r="3710" spans="5:6">
      <c r="E3710" s="157"/>
      <c r="F3710" s="157"/>
    </row>
    <row r="3711" spans="5:6">
      <c r="E3711" s="157"/>
      <c r="F3711" s="157"/>
    </row>
    <row r="3712" spans="5:6">
      <c r="E3712" s="157"/>
      <c r="F3712" s="157"/>
    </row>
    <row r="3713" spans="5:6">
      <c r="E3713" s="157"/>
      <c r="F3713" s="157"/>
    </row>
    <row r="3714" spans="5:6">
      <c r="E3714" s="157"/>
      <c r="F3714" s="157"/>
    </row>
    <row r="3715" spans="5:6">
      <c r="E3715" s="157"/>
      <c r="F3715" s="157"/>
    </row>
    <row r="3716" spans="5:6">
      <c r="E3716" s="157"/>
      <c r="F3716" s="157"/>
    </row>
    <row r="3717" spans="5:6">
      <c r="E3717" s="157"/>
      <c r="F3717" s="157"/>
    </row>
    <row r="3718" spans="5:6">
      <c r="E3718" s="157"/>
      <c r="F3718" s="157"/>
    </row>
    <row r="3719" spans="5:6">
      <c r="E3719" s="157"/>
      <c r="F3719" s="157"/>
    </row>
    <row r="3720" spans="5:6">
      <c r="E3720" s="157"/>
      <c r="F3720" s="157"/>
    </row>
    <row r="3721" spans="5:6">
      <c r="E3721" s="157"/>
      <c r="F3721" s="157"/>
    </row>
    <row r="3722" spans="5:6">
      <c r="E3722" s="157"/>
      <c r="F3722" s="157"/>
    </row>
    <row r="3723" spans="5:6">
      <c r="E3723" s="157"/>
      <c r="F3723" s="157"/>
    </row>
    <row r="3724" spans="5:6">
      <c r="E3724" s="157"/>
      <c r="F3724" s="157"/>
    </row>
    <row r="3725" spans="5:6">
      <c r="E3725" s="157"/>
      <c r="F3725" s="157"/>
    </row>
    <row r="3726" spans="5:6">
      <c r="E3726" s="157"/>
      <c r="F3726" s="157"/>
    </row>
    <row r="3727" spans="5:6">
      <c r="E3727" s="157"/>
      <c r="F3727" s="157"/>
    </row>
    <row r="3728" spans="5:6">
      <c r="E3728" s="157"/>
      <c r="F3728" s="157"/>
    </row>
    <row r="3729" spans="5:6">
      <c r="E3729" s="157"/>
      <c r="F3729" s="157"/>
    </row>
    <row r="3730" spans="5:6">
      <c r="E3730" s="157"/>
      <c r="F3730" s="157"/>
    </row>
    <row r="3731" spans="5:6">
      <c r="E3731" s="157"/>
      <c r="F3731" s="157"/>
    </row>
    <row r="3732" spans="5:6">
      <c r="E3732" s="157"/>
      <c r="F3732" s="157"/>
    </row>
    <row r="3733" spans="5:6">
      <c r="E3733" s="157"/>
      <c r="F3733" s="157"/>
    </row>
    <row r="3734" spans="5:6">
      <c r="E3734" s="157"/>
      <c r="F3734" s="157"/>
    </row>
    <row r="3735" spans="5:6">
      <c r="E3735" s="157"/>
      <c r="F3735" s="157"/>
    </row>
    <row r="3736" spans="5:6">
      <c r="E3736" s="157"/>
      <c r="F3736" s="157"/>
    </row>
    <row r="3737" spans="5:6">
      <c r="E3737" s="157"/>
      <c r="F3737" s="157"/>
    </row>
    <row r="3738" spans="5:6">
      <c r="E3738" s="157"/>
      <c r="F3738" s="157"/>
    </row>
    <row r="3739" spans="5:6">
      <c r="E3739" s="157"/>
      <c r="F3739" s="157"/>
    </row>
    <row r="3740" spans="5:6">
      <c r="E3740" s="157"/>
      <c r="F3740" s="157"/>
    </row>
    <row r="3741" spans="5:6">
      <c r="E3741" s="157"/>
      <c r="F3741" s="157"/>
    </row>
    <row r="3742" spans="5:6">
      <c r="E3742" s="157"/>
      <c r="F3742" s="157"/>
    </row>
    <row r="3743" spans="5:6">
      <c r="E3743" s="157"/>
      <c r="F3743" s="157"/>
    </row>
    <row r="3744" spans="5:6">
      <c r="E3744" s="157"/>
      <c r="F3744" s="157"/>
    </row>
    <row r="3745" spans="5:6">
      <c r="E3745" s="157"/>
      <c r="F3745" s="157"/>
    </row>
    <row r="3746" spans="5:6">
      <c r="E3746" s="157"/>
      <c r="F3746" s="157"/>
    </row>
    <row r="3747" spans="5:6">
      <c r="E3747" s="157"/>
      <c r="F3747" s="157"/>
    </row>
    <row r="3748" spans="5:6">
      <c r="E3748" s="157"/>
      <c r="F3748" s="157"/>
    </row>
    <row r="3749" spans="5:6">
      <c r="E3749" s="157"/>
      <c r="F3749" s="157"/>
    </row>
    <row r="3750" spans="5:6">
      <c r="E3750" s="157"/>
      <c r="F3750" s="157"/>
    </row>
    <row r="3751" spans="5:6">
      <c r="E3751" s="157"/>
      <c r="F3751" s="157"/>
    </row>
    <row r="3752" spans="5:6">
      <c r="E3752" s="157"/>
      <c r="F3752" s="157"/>
    </row>
    <row r="3753" spans="5:6">
      <c r="E3753" s="157"/>
      <c r="F3753" s="157"/>
    </row>
    <row r="3754" spans="5:6">
      <c r="E3754" s="157"/>
      <c r="F3754" s="157"/>
    </row>
    <row r="3755" spans="5:6">
      <c r="E3755" s="157"/>
      <c r="F3755" s="157"/>
    </row>
    <row r="3756" spans="5:6">
      <c r="E3756" s="157"/>
      <c r="F3756" s="157"/>
    </row>
    <row r="3757" spans="5:6">
      <c r="E3757" s="157"/>
      <c r="F3757" s="157"/>
    </row>
    <row r="3758" spans="5:6">
      <c r="E3758" s="157"/>
      <c r="F3758" s="157"/>
    </row>
    <row r="3759" spans="5:6">
      <c r="E3759" s="157"/>
      <c r="F3759" s="157"/>
    </row>
    <row r="3760" spans="5:6">
      <c r="E3760" s="157"/>
      <c r="F3760" s="157"/>
    </row>
    <row r="3761" spans="5:6">
      <c r="E3761" s="157"/>
      <c r="F3761" s="157"/>
    </row>
    <row r="3762" spans="5:6">
      <c r="E3762" s="157"/>
      <c r="F3762" s="157"/>
    </row>
    <row r="3763" spans="5:6">
      <c r="E3763" s="157"/>
      <c r="F3763" s="157"/>
    </row>
    <row r="3764" spans="5:6">
      <c r="E3764" s="157"/>
      <c r="F3764" s="157"/>
    </row>
    <row r="3765" spans="5:6">
      <c r="E3765" s="157"/>
      <c r="F3765" s="157"/>
    </row>
    <row r="3766" spans="5:6">
      <c r="E3766" s="157"/>
      <c r="F3766" s="157"/>
    </row>
    <row r="3767" spans="5:6">
      <c r="E3767" s="157"/>
      <c r="F3767" s="157"/>
    </row>
    <row r="3768" spans="5:6">
      <c r="E3768" s="157"/>
      <c r="F3768" s="157"/>
    </row>
    <row r="3769" spans="5:6">
      <c r="E3769" s="157"/>
      <c r="F3769" s="157"/>
    </row>
    <row r="3770" spans="5:6">
      <c r="E3770" s="157"/>
      <c r="F3770" s="157"/>
    </row>
    <row r="3771" spans="5:6">
      <c r="E3771" s="157"/>
      <c r="F3771" s="157"/>
    </row>
    <row r="3772" spans="5:6">
      <c r="E3772" s="157"/>
      <c r="F3772" s="157"/>
    </row>
    <row r="3773" spans="5:6">
      <c r="E3773" s="157"/>
      <c r="F3773" s="157"/>
    </row>
    <row r="3774" spans="5:6">
      <c r="E3774" s="157"/>
      <c r="F3774" s="157"/>
    </row>
    <row r="3775" spans="5:6">
      <c r="E3775" s="157"/>
      <c r="F3775" s="157"/>
    </row>
    <row r="3776" spans="5:6">
      <c r="E3776" s="157"/>
      <c r="F3776" s="157"/>
    </row>
    <row r="3777" spans="5:6">
      <c r="E3777" s="157"/>
      <c r="F3777" s="157"/>
    </row>
    <row r="3778" spans="5:6">
      <c r="E3778" s="157"/>
      <c r="F3778" s="157"/>
    </row>
    <row r="3779" spans="5:6">
      <c r="E3779" s="157"/>
      <c r="F3779" s="157"/>
    </row>
    <row r="3780" spans="5:6">
      <c r="E3780" s="157"/>
      <c r="F3780" s="157"/>
    </row>
    <row r="3781" spans="5:6">
      <c r="E3781" s="157"/>
      <c r="F3781" s="157"/>
    </row>
    <row r="3782" spans="5:6">
      <c r="E3782" s="157"/>
      <c r="F3782" s="157"/>
    </row>
    <row r="3783" spans="5:6">
      <c r="E3783" s="157"/>
      <c r="F3783" s="157"/>
    </row>
    <row r="3784" spans="5:6">
      <c r="E3784" s="157"/>
      <c r="F3784" s="157"/>
    </row>
    <row r="3785" spans="5:6">
      <c r="E3785" s="157"/>
      <c r="F3785" s="157"/>
    </row>
    <row r="3786" spans="5:6">
      <c r="E3786" s="157"/>
      <c r="F3786" s="157"/>
    </row>
    <row r="3787" spans="5:6">
      <c r="E3787" s="157"/>
      <c r="F3787" s="157"/>
    </row>
    <row r="3788" spans="5:6">
      <c r="E3788" s="157"/>
      <c r="F3788" s="157"/>
    </row>
    <row r="3789" spans="5:6">
      <c r="E3789" s="157"/>
      <c r="F3789" s="157"/>
    </row>
    <row r="3790" spans="5:6">
      <c r="E3790" s="157"/>
      <c r="F3790" s="157"/>
    </row>
    <row r="3791" spans="5:6">
      <c r="E3791" s="157"/>
      <c r="F3791" s="157"/>
    </row>
    <row r="3792" spans="5:6">
      <c r="E3792" s="157"/>
      <c r="F3792" s="157"/>
    </row>
    <row r="3793" spans="5:6">
      <c r="E3793" s="157"/>
      <c r="F3793" s="157"/>
    </row>
    <row r="3794" spans="5:6">
      <c r="E3794" s="157"/>
      <c r="F3794" s="157"/>
    </row>
    <row r="3795" spans="5:6">
      <c r="E3795" s="157"/>
      <c r="F3795" s="157"/>
    </row>
    <row r="3796" spans="5:6">
      <c r="E3796" s="157"/>
      <c r="F3796" s="157"/>
    </row>
    <row r="3797" spans="5:6">
      <c r="E3797" s="157"/>
      <c r="F3797" s="157"/>
    </row>
    <row r="3798" spans="5:6">
      <c r="E3798" s="157"/>
      <c r="F3798" s="157"/>
    </row>
    <row r="3799" spans="5:6">
      <c r="E3799" s="157"/>
      <c r="F3799" s="157"/>
    </row>
    <row r="3800" spans="5:6">
      <c r="E3800" s="157"/>
      <c r="F3800" s="157"/>
    </row>
    <row r="3801" spans="5:6">
      <c r="E3801" s="157"/>
      <c r="F3801" s="157"/>
    </row>
    <row r="3802" spans="5:6">
      <c r="E3802" s="157"/>
      <c r="F3802" s="157"/>
    </row>
    <row r="3803" spans="5:6">
      <c r="E3803" s="157"/>
      <c r="F3803" s="157"/>
    </row>
    <row r="3804" spans="5:6">
      <c r="E3804" s="157"/>
      <c r="F3804" s="157"/>
    </row>
    <row r="3805" spans="5:6">
      <c r="E3805" s="157"/>
      <c r="F3805" s="157"/>
    </row>
    <row r="3806" spans="5:6">
      <c r="E3806" s="157"/>
      <c r="F3806" s="157"/>
    </row>
    <row r="3807" spans="5:6">
      <c r="E3807" s="157"/>
      <c r="F3807" s="157"/>
    </row>
    <row r="3808" spans="5:6">
      <c r="E3808" s="157"/>
      <c r="F3808" s="157"/>
    </row>
    <row r="3809" spans="5:6">
      <c r="E3809" s="157"/>
      <c r="F3809" s="157"/>
    </row>
    <row r="3810" spans="5:6">
      <c r="E3810" s="157"/>
      <c r="F3810" s="157"/>
    </row>
    <row r="3811" spans="5:6">
      <c r="E3811" s="157"/>
      <c r="F3811" s="157"/>
    </row>
    <row r="3812" spans="5:6">
      <c r="E3812" s="157"/>
      <c r="F3812" s="157"/>
    </row>
    <row r="3813" spans="5:6">
      <c r="E3813" s="157"/>
      <c r="F3813" s="157"/>
    </row>
    <row r="3814" spans="5:6">
      <c r="E3814" s="157"/>
      <c r="F3814" s="157"/>
    </row>
    <row r="3815" spans="5:6">
      <c r="E3815" s="157"/>
      <c r="F3815" s="157"/>
    </row>
    <row r="3816" spans="5:6">
      <c r="E3816" s="157"/>
      <c r="F3816" s="157"/>
    </row>
    <row r="3817" spans="5:6">
      <c r="E3817" s="157"/>
      <c r="F3817" s="157"/>
    </row>
    <row r="3818" spans="5:6">
      <c r="E3818" s="157"/>
      <c r="F3818" s="157"/>
    </row>
    <row r="3819" spans="5:6">
      <c r="E3819" s="157"/>
      <c r="F3819" s="157"/>
    </row>
    <row r="3820" spans="5:6">
      <c r="E3820" s="157"/>
      <c r="F3820" s="157"/>
    </row>
    <row r="3821" spans="5:6">
      <c r="E3821" s="157"/>
      <c r="F3821" s="157"/>
    </row>
    <row r="3822" spans="5:6">
      <c r="E3822" s="157"/>
      <c r="F3822" s="157"/>
    </row>
    <row r="3823" spans="5:6">
      <c r="E3823" s="157"/>
      <c r="F3823" s="157"/>
    </row>
    <row r="3824" spans="5:6">
      <c r="E3824" s="157"/>
      <c r="F3824" s="157"/>
    </row>
    <row r="3825" spans="5:6">
      <c r="E3825" s="157"/>
      <c r="F3825" s="157"/>
    </row>
    <row r="3826" spans="5:6">
      <c r="E3826" s="157"/>
      <c r="F3826" s="157"/>
    </row>
    <row r="3827" spans="5:6">
      <c r="E3827" s="157"/>
      <c r="F3827" s="157"/>
    </row>
    <row r="3828" spans="5:6">
      <c r="E3828" s="157"/>
      <c r="F3828" s="157"/>
    </row>
    <row r="3829" spans="5:6">
      <c r="E3829" s="157"/>
      <c r="F3829" s="157"/>
    </row>
    <row r="3830" spans="5:6">
      <c r="E3830" s="157"/>
      <c r="F3830" s="157"/>
    </row>
    <row r="3831" spans="5:6">
      <c r="E3831" s="157"/>
      <c r="F3831" s="157"/>
    </row>
    <row r="3832" spans="5:6">
      <c r="E3832" s="157"/>
      <c r="F3832" s="157"/>
    </row>
    <row r="3833" spans="5:6">
      <c r="E3833" s="157"/>
      <c r="F3833" s="157"/>
    </row>
    <row r="3834" spans="5:6">
      <c r="E3834" s="157"/>
      <c r="F3834" s="157"/>
    </row>
    <row r="3835" spans="5:6">
      <c r="E3835" s="157"/>
      <c r="F3835" s="157"/>
    </row>
    <row r="3836" spans="5:6">
      <c r="E3836" s="157"/>
      <c r="F3836" s="157"/>
    </row>
    <row r="3837" spans="5:6">
      <c r="E3837" s="157"/>
      <c r="F3837" s="157"/>
    </row>
    <row r="3838" spans="5:6">
      <c r="E3838" s="157"/>
      <c r="F3838" s="157"/>
    </row>
    <row r="3839" spans="5:6">
      <c r="E3839" s="157"/>
      <c r="F3839" s="157"/>
    </row>
    <row r="3840" spans="5:6">
      <c r="E3840" s="157"/>
      <c r="F3840" s="157"/>
    </row>
    <row r="3841" spans="5:6">
      <c r="E3841" s="157"/>
      <c r="F3841" s="157"/>
    </row>
    <row r="3842" spans="5:6">
      <c r="E3842" s="157"/>
      <c r="F3842" s="157"/>
    </row>
    <row r="3843" spans="5:6">
      <c r="E3843" s="157"/>
      <c r="F3843" s="157"/>
    </row>
    <row r="3844" spans="5:6">
      <c r="E3844" s="157"/>
      <c r="F3844" s="157"/>
    </row>
    <row r="3845" spans="5:6">
      <c r="E3845" s="157"/>
      <c r="F3845" s="157"/>
    </row>
    <row r="3846" spans="5:6">
      <c r="E3846" s="157"/>
      <c r="F3846" s="157"/>
    </row>
    <row r="3847" spans="5:6">
      <c r="E3847" s="157"/>
      <c r="F3847" s="157"/>
    </row>
    <row r="3848" spans="5:6">
      <c r="E3848" s="157"/>
      <c r="F3848" s="157"/>
    </row>
    <row r="3849" spans="5:6">
      <c r="E3849" s="157"/>
      <c r="F3849" s="157"/>
    </row>
    <row r="3850" spans="5:6">
      <c r="E3850" s="157"/>
      <c r="F3850" s="157"/>
    </row>
    <row r="3851" spans="5:6">
      <c r="E3851" s="157"/>
      <c r="F3851" s="157"/>
    </row>
    <row r="3852" spans="5:6">
      <c r="E3852" s="157"/>
      <c r="F3852" s="157"/>
    </row>
    <row r="3853" spans="5:6">
      <c r="E3853" s="157"/>
      <c r="F3853" s="157"/>
    </row>
    <row r="3854" spans="5:6">
      <c r="E3854" s="157"/>
      <c r="F3854" s="157"/>
    </row>
    <row r="3855" spans="5:6">
      <c r="E3855" s="157"/>
      <c r="F3855" s="157"/>
    </row>
    <row r="3856" spans="5:6">
      <c r="E3856" s="157"/>
      <c r="F3856" s="157"/>
    </row>
    <row r="3857" spans="5:6">
      <c r="E3857" s="157"/>
      <c r="F3857" s="157"/>
    </row>
    <row r="3858" spans="5:6">
      <c r="E3858" s="157"/>
      <c r="F3858" s="157"/>
    </row>
    <row r="3859" spans="5:6">
      <c r="E3859" s="157"/>
      <c r="F3859" s="157"/>
    </row>
    <row r="3860" spans="5:6">
      <c r="E3860" s="157"/>
      <c r="F3860" s="157"/>
    </row>
    <row r="3861" spans="5:6">
      <c r="E3861" s="157"/>
      <c r="F3861" s="157"/>
    </row>
    <row r="3862" spans="5:6">
      <c r="E3862" s="157"/>
      <c r="F3862" s="157"/>
    </row>
    <row r="3863" spans="5:6">
      <c r="E3863" s="157"/>
      <c r="F3863" s="157"/>
    </row>
    <row r="3864" spans="5:6">
      <c r="E3864" s="157"/>
      <c r="F3864" s="157"/>
    </row>
    <row r="3865" spans="5:6">
      <c r="E3865" s="157"/>
      <c r="F3865" s="157"/>
    </row>
    <row r="3866" spans="5:6">
      <c r="E3866" s="157"/>
      <c r="F3866" s="157"/>
    </row>
    <row r="3867" spans="5:6">
      <c r="E3867" s="157"/>
      <c r="F3867" s="157"/>
    </row>
    <row r="3868" spans="5:6">
      <c r="E3868" s="157"/>
      <c r="F3868" s="157"/>
    </row>
    <row r="3869" spans="5:6">
      <c r="E3869" s="157"/>
      <c r="F3869" s="157"/>
    </row>
    <row r="3870" spans="5:6">
      <c r="E3870" s="157"/>
      <c r="F3870" s="157"/>
    </row>
    <row r="3871" spans="5:6">
      <c r="E3871" s="157"/>
      <c r="F3871" s="157"/>
    </row>
    <row r="3872" spans="5:6">
      <c r="E3872" s="157"/>
      <c r="F3872" s="157"/>
    </row>
    <row r="3873" spans="5:6">
      <c r="E3873" s="157"/>
      <c r="F3873" s="157"/>
    </row>
    <row r="3874" spans="5:6">
      <c r="E3874" s="157"/>
      <c r="F3874" s="157"/>
    </row>
    <row r="3875" spans="5:6">
      <c r="E3875" s="157"/>
      <c r="F3875" s="157"/>
    </row>
    <row r="3876" spans="5:6">
      <c r="E3876" s="157"/>
      <c r="F3876" s="157"/>
    </row>
    <row r="3877" spans="5:6">
      <c r="E3877" s="157"/>
      <c r="F3877" s="157"/>
    </row>
    <row r="3878" spans="5:6">
      <c r="E3878" s="157"/>
      <c r="F3878" s="157"/>
    </row>
    <row r="3879" spans="5:6">
      <c r="E3879" s="157"/>
      <c r="F3879" s="157"/>
    </row>
    <row r="3880" spans="5:6">
      <c r="E3880" s="157"/>
      <c r="F3880" s="157"/>
    </row>
    <row r="3881" spans="5:6">
      <c r="E3881" s="157"/>
      <c r="F3881" s="157"/>
    </row>
    <row r="3882" spans="5:6">
      <c r="E3882" s="157"/>
      <c r="F3882" s="157"/>
    </row>
    <row r="3883" spans="5:6">
      <c r="E3883" s="157"/>
      <c r="F3883" s="157"/>
    </row>
    <row r="3884" spans="5:6">
      <c r="E3884" s="157"/>
      <c r="F3884" s="157"/>
    </row>
    <row r="3885" spans="5:6">
      <c r="E3885" s="157"/>
      <c r="F3885" s="157"/>
    </row>
    <row r="3886" spans="5:6">
      <c r="E3886" s="157"/>
      <c r="F3886" s="157"/>
    </row>
    <row r="3887" spans="5:6">
      <c r="E3887" s="157"/>
      <c r="F3887" s="157"/>
    </row>
    <row r="3888" spans="5:6">
      <c r="E3888" s="157"/>
      <c r="F3888" s="157"/>
    </row>
    <row r="3889" spans="5:6">
      <c r="E3889" s="157"/>
      <c r="F3889" s="157"/>
    </row>
    <row r="3890" spans="5:6">
      <c r="E3890" s="157"/>
      <c r="F3890" s="157"/>
    </row>
    <row r="3891" spans="5:6">
      <c r="E3891" s="157"/>
      <c r="F3891" s="157"/>
    </row>
    <row r="3892" spans="5:6">
      <c r="E3892" s="157"/>
      <c r="F3892" s="157"/>
    </row>
    <row r="3893" spans="5:6">
      <c r="E3893" s="157"/>
      <c r="F3893" s="157"/>
    </row>
    <row r="3894" spans="5:6">
      <c r="E3894" s="157"/>
      <c r="F3894" s="157"/>
    </row>
    <row r="3895" spans="5:6">
      <c r="E3895" s="157"/>
      <c r="F3895" s="157"/>
    </row>
    <row r="3896" spans="5:6">
      <c r="E3896" s="157"/>
      <c r="F3896" s="157"/>
    </row>
    <row r="3897" spans="5:6">
      <c r="E3897" s="157"/>
      <c r="F3897" s="157"/>
    </row>
    <row r="3898" spans="5:6">
      <c r="E3898" s="157"/>
      <c r="F3898" s="157"/>
    </row>
    <row r="3899" spans="5:6">
      <c r="E3899" s="157"/>
      <c r="F3899" s="157"/>
    </row>
    <row r="3900" spans="5:6">
      <c r="E3900" s="157"/>
      <c r="F3900" s="157"/>
    </row>
    <row r="3901" spans="5:6">
      <c r="E3901" s="157"/>
      <c r="F3901" s="157"/>
    </row>
    <row r="3902" spans="5:6">
      <c r="E3902" s="157"/>
      <c r="F3902" s="157"/>
    </row>
    <row r="3903" spans="5:6">
      <c r="E3903" s="157"/>
      <c r="F3903" s="157"/>
    </row>
    <row r="3904" spans="5:6">
      <c r="E3904" s="157"/>
      <c r="F3904" s="157"/>
    </row>
    <row r="3905" spans="5:6">
      <c r="E3905" s="157"/>
      <c r="F3905" s="157"/>
    </row>
    <row r="3906" spans="5:6">
      <c r="E3906" s="157"/>
      <c r="F3906" s="157"/>
    </row>
    <row r="3907" spans="5:6">
      <c r="E3907" s="157"/>
      <c r="F3907" s="157"/>
    </row>
    <row r="3908" spans="5:6">
      <c r="E3908" s="157"/>
      <c r="F3908" s="157"/>
    </row>
    <row r="3909" spans="5:6">
      <c r="E3909" s="157"/>
      <c r="F3909" s="157"/>
    </row>
    <row r="3910" spans="5:6">
      <c r="E3910" s="157"/>
      <c r="F3910" s="157"/>
    </row>
    <row r="3911" spans="5:6">
      <c r="E3911" s="157"/>
      <c r="F3911" s="157"/>
    </row>
    <row r="3912" spans="5:6">
      <c r="E3912" s="157"/>
      <c r="F3912" s="157"/>
    </row>
    <row r="3913" spans="5:6">
      <c r="E3913" s="157"/>
      <c r="F3913" s="157"/>
    </row>
    <row r="3914" spans="5:6">
      <c r="E3914" s="157"/>
      <c r="F3914" s="157"/>
    </row>
    <row r="3915" spans="5:6">
      <c r="E3915" s="157"/>
      <c r="F3915" s="157"/>
    </row>
    <row r="3916" spans="5:6">
      <c r="E3916" s="157"/>
      <c r="F3916" s="157"/>
    </row>
    <row r="3917" spans="5:6">
      <c r="E3917" s="157"/>
      <c r="F3917" s="157"/>
    </row>
    <row r="3918" spans="5:6">
      <c r="E3918" s="157"/>
      <c r="F3918" s="157"/>
    </row>
    <row r="3919" spans="5:6">
      <c r="E3919" s="157"/>
      <c r="F3919" s="157"/>
    </row>
    <row r="3920" spans="5:6">
      <c r="E3920" s="157"/>
      <c r="F3920" s="157"/>
    </row>
    <row r="3921" spans="5:6">
      <c r="E3921" s="157"/>
      <c r="F3921" s="157"/>
    </row>
    <row r="3922" spans="5:6">
      <c r="E3922" s="157"/>
      <c r="F3922" s="157"/>
    </row>
    <row r="3923" spans="5:6">
      <c r="E3923" s="157"/>
      <c r="F3923" s="157"/>
    </row>
    <row r="3924" spans="5:6">
      <c r="E3924" s="157"/>
      <c r="F3924" s="157"/>
    </row>
    <row r="3925" spans="5:6">
      <c r="E3925" s="157"/>
      <c r="F3925" s="157"/>
    </row>
    <row r="3926" spans="5:6">
      <c r="E3926" s="157"/>
      <c r="F3926" s="157"/>
    </row>
    <row r="3927" spans="5:6">
      <c r="E3927" s="157"/>
      <c r="F3927" s="157"/>
    </row>
    <row r="3928" spans="5:6">
      <c r="E3928" s="157"/>
      <c r="F3928" s="157"/>
    </row>
    <row r="3929" spans="5:6">
      <c r="E3929" s="157"/>
      <c r="F3929" s="157"/>
    </row>
    <row r="3930" spans="5:6">
      <c r="E3930" s="157"/>
      <c r="F3930" s="157"/>
    </row>
    <row r="3931" spans="5:6">
      <c r="E3931" s="157"/>
      <c r="F3931" s="157"/>
    </row>
    <row r="3932" spans="5:6">
      <c r="E3932" s="157"/>
      <c r="F3932" s="157"/>
    </row>
    <row r="3933" spans="5:6">
      <c r="E3933" s="157"/>
      <c r="F3933" s="157"/>
    </row>
    <row r="3934" spans="5:6">
      <c r="E3934" s="157"/>
      <c r="F3934" s="157"/>
    </row>
    <row r="3935" spans="5:6">
      <c r="E3935" s="157"/>
      <c r="F3935" s="157"/>
    </row>
    <row r="3936" spans="5:6">
      <c r="E3936" s="157"/>
      <c r="F3936" s="157"/>
    </row>
    <row r="3937" spans="5:6">
      <c r="E3937" s="157"/>
      <c r="F3937" s="157"/>
    </row>
    <row r="3938" spans="5:6">
      <c r="E3938" s="157"/>
      <c r="F3938" s="157"/>
    </row>
    <row r="3939" spans="5:6">
      <c r="E3939" s="157"/>
      <c r="F3939" s="157"/>
    </row>
    <row r="3940" spans="5:6">
      <c r="E3940" s="157"/>
      <c r="F3940" s="157"/>
    </row>
    <row r="3941" spans="5:6">
      <c r="E3941" s="157"/>
      <c r="F3941" s="157"/>
    </row>
    <row r="3942" spans="5:6">
      <c r="E3942" s="157"/>
      <c r="F3942" s="157"/>
    </row>
    <row r="3943" spans="5:6">
      <c r="E3943" s="157"/>
      <c r="F3943" s="157"/>
    </row>
    <row r="3944" spans="5:6">
      <c r="E3944" s="157"/>
      <c r="F3944" s="157"/>
    </row>
    <row r="3945" spans="5:6">
      <c r="E3945" s="157"/>
      <c r="F3945" s="157"/>
    </row>
    <row r="3946" spans="5:6">
      <c r="E3946" s="157"/>
      <c r="F3946" s="157"/>
    </row>
    <row r="3947" spans="5:6">
      <c r="E3947" s="157"/>
      <c r="F3947" s="157"/>
    </row>
    <row r="3948" spans="5:6">
      <c r="E3948" s="157"/>
      <c r="F3948" s="157"/>
    </row>
    <row r="3949" spans="5:6">
      <c r="E3949" s="157"/>
      <c r="F3949" s="157"/>
    </row>
    <row r="3950" spans="5:6">
      <c r="E3950" s="157"/>
      <c r="F3950" s="157"/>
    </row>
    <row r="3951" spans="5:6">
      <c r="E3951" s="157"/>
      <c r="F3951" s="157"/>
    </row>
    <row r="3952" spans="5:6">
      <c r="E3952" s="157"/>
      <c r="F3952" s="157"/>
    </row>
    <row r="3953" spans="5:6">
      <c r="E3953" s="157"/>
      <c r="F3953" s="157"/>
    </row>
    <row r="3954" spans="5:6">
      <c r="E3954" s="157"/>
      <c r="F3954" s="157"/>
    </row>
    <row r="3955" spans="5:6">
      <c r="E3955" s="157"/>
      <c r="F3955" s="157"/>
    </row>
    <row r="3956" spans="5:6">
      <c r="E3956" s="157"/>
      <c r="F3956" s="157"/>
    </row>
    <row r="3957" spans="5:6">
      <c r="E3957" s="157"/>
      <c r="F3957" s="157"/>
    </row>
    <row r="3958" spans="5:6">
      <c r="E3958" s="157"/>
      <c r="F3958" s="157"/>
    </row>
    <row r="3959" spans="5:6">
      <c r="E3959" s="157"/>
      <c r="F3959" s="157"/>
    </row>
    <row r="3960" spans="5:6">
      <c r="E3960" s="157"/>
      <c r="F3960" s="157"/>
    </row>
    <row r="3961" spans="5:6">
      <c r="E3961" s="157"/>
      <c r="F3961" s="157"/>
    </row>
    <row r="3962" spans="5:6">
      <c r="E3962" s="157"/>
      <c r="F3962" s="157"/>
    </row>
    <row r="3963" spans="5:6">
      <c r="E3963" s="157"/>
      <c r="F3963" s="157"/>
    </row>
    <row r="3964" spans="5:6">
      <c r="E3964" s="157"/>
      <c r="F3964" s="157"/>
    </row>
    <row r="3965" spans="5:6">
      <c r="E3965" s="157"/>
      <c r="F3965" s="157"/>
    </row>
    <row r="3966" spans="5:6">
      <c r="E3966" s="157"/>
      <c r="F3966" s="157"/>
    </row>
    <row r="3967" spans="5:6">
      <c r="E3967" s="157"/>
      <c r="F3967" s="157"/>
    </row>
    <row r="3968" spans="5:6">
      <c r="E3968" s="157"/>
      <c r="F3968" s="157"/>
    </row>
    <row r="3969" spans="5:6">
      <c r="E3969" s="157"/>
      <c r="F3969" s="157"/>
    </row>
    <row r="3970" spans="5:6">
      <c r="E3970" s="157"/>
      <c r="F3970" s="157"/>
    </row>
    <row r="3971" spans="5:6">
      <c r="E3971" s="157"/>
      <c r="F3971" s="157"/>
    </row>
    <row r="3972" spans="5:6">
      <c r="E3972" s="157"/>
      <c r="F3972" s="157"/>
    </row>
    <row r="3973" spans="5:6">
      <c r="E3973" s="157"/>
      <c r="F3973" s="157"/>
    </row>
    <row r="3974" spans="5:6">
      <c r="E3974" s="157"/>
      <c r="F3974" s="157"/>
    </row>
    <row r="3975" spans="5:6">
      <c r="E3975" s="157"/>
      <c r="F3975" s="157"/>
    </row>
    <row r="3976" spans="5:6">
      <c r="E3976" s="157"/>
      <c r="F3976" s="157"/>
    </row>
    <row r="3977" spans="5:6">
      <c r="E3977" s="157"/>
      <c r="F3977" s="157"/>
    </row>
    <row r="3978" spans="5:6">
      <c r="E3978" s="157"/>
      <c r="F3978" s="157"/>
    </row>
    <row r="3979" spans="5:6">
      <c r="E3979" s="157"/>
      <c r="F3979" s="157"/>
    </row>
    <row r="3980" spans="5:6">
      <c r="E3980" s="157"/>
      <c r="F3980" s="157"/>
    </row>
    <row r="3981" spans="5:6">
      <c r="E3981" s="157"/>
      <c r="F3981" s="157"/>
    </row>
    <row r="3982" spans="5:6">
      <c r="E3982" s="157"/>
      <c r="F3982" s="157"/>
    </row>
    <row r="3983" spans="5:6">
      <c r="E3983" s="157"/>
      <c r="F3983" s="157"/>
    </row>
    <row r="3984" spans="5:6">
      <c r="E3984" s="157"/>
      <c r="F3984" s="157"/>
    </row>
    <row r="3985" spans="5:6">
      <c r="E3985" s="157"/>
      <c r="F3985" s="157"/>
    </row>
    <row r="3986" spans="5:6">
      <c r="E3986" s="157"/>
      <c r="F3986" s="157"/>
    </row>
    <row r="3987" spans="5:6">
      <c r="E3987" s="157"/>
      <c r="F3987" s="157"/>
    </row>
    <row r="3988" spans="5:6">
      <c r="E3988" s="157"/>
      <c r="F3988" s="157"/>
    </row>
    <row r="3989" spans="5:6">
      <c r="E3989" s="157"/>
      <c r="F3989" s="157"/>
    </row>
    <row r="3990" spans="5:6">
      <c r="E3990" s="157"/>
      <c r="F3990" s="157"/>
    </row>
    <row r="3991" spans="5:6">
      <c r="E3991" s="157"/>
      <c r="F3991" s="157"/>
    </row>
    <row r="3992" spans="5:6">
      <c r="E3992" s="157"/>
      <c r="F3992" s="157"/>
    </row>
    <row r="3993" spans="5:6">
      <c r="E3993" s="157"/>
      <c r="F3993" s="157"/>
    </row>
    <row r="3994" spans="5:6">
      <c r="E3994" s="157"/>
      <c r="F3994" s="157"/>
    </row>
    <row r="3995" spans="5:6">
      <c r="E3995" s="157"/>
      <c r="F3995" s="157"/>
    </row>
    <row r="3996" spans="5:6">
      <c r="E3996" s="157"/>
      <c r="F3996" s="157"/>
    </row>
    <row r="3997" spans="5:6">
      <c r="E3997" s="157"/>
      <c r="F3997" s="157"/>
    </row>
    <row r="3998" spans="5:6">
      <c r="E3998" s="157"/>
      <c r="F3998" s="157"/>
    </row>
    <row r="3999" spans="5:6">
      <c r="E3999" s="157"/>
      <c r="F3999" s="157"/>
    </row>
    <row r="4000" spans="5:6">
      <c r="E4000" s="157"/>
      <c r="F4000" s="157"/>
    </row>
    <row r="4001" spans="5:6">
      <c r="E4001" s="157"/>
      <c r="F4001" s="157"/>
    </row>
    <row r="4002" spans="5:6">
      <c r="E4002" s="157"/>
      <c r="F4002" s="157"/>
    </row>
    <row r="4003" spans="5:6">
      <c r="E4003" s="157"/>
      <c r="F4003" s="157"/>
    </row>
    <row r="4004" spans="5:6">
      <c r="E4004" s="157"/>
      <c r="F4004" s="157"/>
    </row>
    <row r="4005" spans="5:6">
      <c r="E4005" s="157"/>
      <c r="F4005" s="157"/>
    </row>
    <row r="4006" spans="5:6">
      <c r="E4006" s="157"/>
      <c r="F4006" s="157"/>
    </row>
    <row r="4007" spans="5:6">
      <c r="E4007" s="157"/>
      <c r="F4007" s="157"/>
    </row>
    <row r="4008" spans="5:6">
      <c r="E4008" s="157"/>
      <c r="F4008" s="157"/>
    </row>
    <row r="4009" spans="5:6">
      <c r="E4009" s="157"/>
      <c r="F4009" s="157"/>
    </row>
    <row r="4010" spans="5:6">
      <c r="E4010" s="157"/>
      <c r="F4010" s="157"/>
    </row>
    <row r="4011" spans="5:6">
      <c r="E4011" s="157"/>
      <c r="F4011" s="157"/>
    </row>
    <row r="4012" spans="5:6">
      <c r="E4012" s="157"/>
      <c r="F4012" s="157"/>
    </row>
    <row r="4013" spans="5:6">
      <c r="E4013" s="157"/>
      <c r="F4013" s="157"/>
    </row>
    <row r="4014" spans="5:6">
      <c r="E4014" s="157"/>
      <c r="F4014" s="157"/>
    </row>
    <row r="4015" spans="5:6">
      <c r="E4015" s="157"/>
      <c r="F4015" s="157"/>
    </row>
    <row r="4016" spans="5:6">
      <c r="E4016" s="157"/>
      <c r="F4016" s="157"/>
    </row>
    <row r="4017" spans="5:6">
      <c r="E4017" s="157"/>
      <c r="F4017" s="157"/>
    </row>
    <row r="4018" spans="5:6">
      <c r="E4018" s="157"/>
      <c r="F4018" s="157"/>
    </row>
    <row r="4019" spans="5:6">
      <c r="E4019" s="157"/>
      <c r="F4019" s="157"/>
    </row>
    <row r="4020" spans="5:6">
      <c r="E4020" s="157"/>
      <c r="F4020" s="157"/>
    </row>
    <row r="4021" spans="5:6">
      <c r="E4021" s="157"/>
      <c r="F4021" s="157"/>
    </row>
    <row r="4022" spans="5:6">
      <c r="E4022" s="157"/>
      <c r="F4022" s="157"/>
    </row>
    <row r="4023" spans="5:6">
      <c r="E4023" s="157"/>
      <c r="F4023" s="157"/>
    </row>
    <row r="4024" spans="5:6">
      <c r="E4024" s="157"/>
      <c r="F4024" s="157"/>
    </row>
    <row r="4025" spans="5:6">
      <c r="E4025" s="157"/>
      <c r="F4025" s="157"/>
    </row>
    <row r="4026" spans="5:6">
      <c r="E4026" s="157"/>
      <c r="F4026" s="157"/>
    </row>
    <row r="4027" spans="5:6">
      <c r="E4027" s="157"/>
      <c r="F4027" s="157"/>
    </row>
    <row r="4028" spans="5:6">
      <c r="E4028" s="157"/>
      <c r="F4028" s="157"/>
    </row>
    <row r="4029" spans="5:6">
      <c r="E4029" s="157"/>
      <c r="F4029" s="157"/>
    </row>
    <row r="4030" spans="5:6">
      <c r="E4030" s="157"/>
      <c r="F4030" s="157"/>
    </row>
    <row r="4031" spans="5:6">
      <c r="E4031" s="157"/>
      <c r="F4031" s="157"/>
    </row>
    <row r="4032" spans="5:6">
      <c r="E4032" s="157"/>
      <c r="F4032" s="157"/>
    </row>
    <row r="4033" spans="5:6">
      <c r="E4033" s="157"/>
      <c r="F4033" s="157"/>
    </row>
    <row r="4034" spans="5:6">
      <c r="E4034" s="157"/>
      <c r="F4034" s="157"/>
    </row>
    <row r="4035" spans="5:6">
      <c r="E4035" s="157"/>
      <c r="F4035" s="157"/>
    </row>
    <row r="4036" spans="5:6">
      <c r="E4036" s="157"/>
      <c r="F4036" s="157"/>
    </row>
    <row r="4037" spans="5:6">
      <c r="E4037" s="157"/>
      <c r="F4037" s="157"/>
    </row>
    <row r="4038" spans="5:6">
      <c r="E4038" s="157"/>
      <c r="F4038" s="157"/>
    </row>
    <row r="4039" spans="5:6">
      <c r="E4039" s="157"/>
      <c r="F4039" s="157"/>
    </row>
    <row r="4040" spans="5:6">
      <c r="E4040" s="157"/>
      <c r="F4040" s="157"/>
    </row>
    <row r="4041" spans="5:6">
      <c r="E4041" s="157"/>
      <c r="F4041" s="157"/>
    </row>
    <row r="4042" spans="5:6">
      <c r="E4042" s="157"/>
      <c r="F4042" s="157"/>
    </row>
    <row r="4043" spans="5:6">
      <c r="E4043" s="157"/>
      <c r="F4043" s="157"/>
    </row>
    <row r="4044" spans="5:6">
      <c r="E4044" s="157"/>
      <c r="F4044" s="157"/>
    </row>
    <row r="4045" spans="5:6">
      <c r="E4045" s="157"/>
      <c r="F4045" s="157"/>
    </row>
    <row r="4046" spans="5:6">
      <c r="E4046" s="157"/>
      <c r="F4046" s="157"/>
    </row>
    <row r="4047" spans="5:6">
      <c r="E4047" s="157"/>
      <c r="F4047" s="157"/>
    </row>
    <row r="4048" spans="5:6">
      <c r="E4048" s="157"/>
      <c r="F4048" s="157"/>
    </row>
    <row r="4049" spans="5:6">
      <c r="E4049" s="157"/>
      <c r="F4049" s="157"/>
    </row>
    <row r="4050" spans="5:6">
      <c r="E4050" s="157"/>
      <c r="F4050" s="157"/>
    </row>
    <row r="4051" spans="5:6">
      <c r="E4051" s="157"/>
      <c r="F4051" s="157"/>
    </row>
    <row r="4052" spans="5:6">
      <c r="E4052" s="157"/>
      <c r="F4052" s="157"/>
    </row>
    <row r="4053" spans="5:6">
      <c r="E4053" s="157"/>
      <c r="F4053" s="157"/>
    </row>
    <row r="4054" spans="5:6">
      <c r="E4054" s="157"/>
      <c r="F4054" s="157"/>
    </row>
    <row r="4055" spans="5:6">
      <c r="E4055" s="157"/>
      <c r="F4055" s="157"/>
    </row>
    <row r="4056" spans="5:6">
      <c r="E4056" s="157"/>
      <c r="F4056" s="157"/>
    </row>
    <row r="4057" spans="5:6">
      <c r="E4057" s="157"/>
      <c r="F4057" s="157"/>
    </row>
    <row r="4058" spans="5:6">
      <c r="E4058" s="157"/>
      <c r="F4058" s="157"/>
    </row>
    <row r="4059" spans="5:6">
      <c r="E4059" s="157"/>
      <c r="F4059" s="157"/>
    </row>
    <row r="4060" spans="5:6">
      <c r="E4060" s="157"/>
      <c r="F4060" s="157"/>
    </row>
    <row r="4061" spans="5:6">
      <c r="E4061" s="157"/>
      <c r="F4061" s="157"/>
    </row>
    <row r="4062" spans="5:6">
      <c r="E4062" s="157"/>
      <c r="F4062" s="157"/>
    </row>
    <row r="4063" spans="5:6">
      <c r="E4063" s="157"/>
      <c r="F4063" s="157"/>
    </row>
    <row r="4064" spans="5:6">
      <c r="E4064" s="157"/>
      <c r="F4064" s="157"/>
    </row>
    <row r="4065" spans="5:6">
      <c r="E4065" s="157"/>
      <c r="F4065" s="157"/>
    </row>
    <row r="4066" spans="5:6">
      <c r="E4066" s="157"/>
      <c r="F4066" s="157"/>
    </row>
    <row r="4067" spans="5:6">
      <c r="E4067" s="157"/>
      <c r="F4067" s="157"/>
    </row>
    <row r="4068" spans="5:6">
      <c r="E4068" s="157"/>
      <c r="F4068" s="157"/>
    </row>
    <row r="4069" spans="5:6">
      <c r="E4069" s="157"/>
      <c r="F4069" s="157"/>
    </row>
    <row r="4070" spans="5:6">
      <c r="E4070" s="157"/>
      <c r="F4070" s="157"/>
    </row>
    <row r="4071" spans="5:6">
      <c r="E4071" s="157"/>
      <c r="F4071" s="157"/>
    </row>
    <row r="4072" spans="5:6">
      <c r="E4072" s="157"/>
      <c r="F4072" s="157"/>
    </row>
    <row r="4073" spans="5:6">
      <c r="E4073" s="157"/>
      <c r="F4073" s="157"/>
    </row>
    <row r="4074" spans="5:6">
      <c r="E4074" s="157"/>
      <c r="F4074" s="157"/>
    </row>
    <row r="4075" spans="5:6">
      <c r="E4075" s="157"/>
      <c r="F4075" s="157"/>
    </row>
    <row r="4076" spans="5:6">
      <c r="E4076" s="157"/>
      <c r="F4076" s="157"/>
    </row>
    <row r="4077" spans="5:6">
      <c r="E4077" s="157"/>
      <c r="F4077" s="157"/>
    </row>
    <row r="4078" spans="5:6">
      <c r="E4078" s="157"/>
      <c r="F4078" s="157"/>
    </row>
    <row r="4079" spans="5:6">
      <c r="E4079" s="157"/>
      <c r="F4079" s="157"/>
    </row>
    <row r="4080" spans="5:6">
      <c r="E4080" s="157"/>
      <c r="F4080" s="157"/>
    </row>
    <row r="4081" spans="5:6">
      <c r="E4081" s="157"/>
      <c r="F4081" s="157"/>
    </row>
    <row r="4082" spans="5:6">
      <c r="E4082" s="157"/>
      <c r="F4082" s="157"/>
    </row>
    <row r="4083" spans="5:6">
      <c r="E4083" s="157"/>
      <c r="F4083" s="157"/>
    </row>
    <row r="4084" spans="5:6">
      <c r="E4084" s="157"/>
      <c r="F4084" s="157"/>
    </row>
    <row r="4085" spans="5:6">
      <c r="E4085" s="157"/>
      <c r="F4085" s="157"/>
    </row>
    <row r="4086" spans="5:6">
      <c r="E4086" s="157"/>
      <c r="F4086" s="157"/>
    </row>
    <row r="4087" spans="5:6">
      <c r="E4087" s="157"/>
      <c r="F4087" s="157"/>
    </row>
    <row r="4088" spans="5:6">
      <c r="E4088" s="157"/>
      <c r="F4088" s="157"/>
    </row>
    <row r="4089" spans="5:6">
      <c r="E4089" s="157"/>
      <c r="F4089" s="157"/>
    </row>
    <row r="4090" spans="5:6">
      <c r="E4090" s="157"/>
      <c r="F4090" s="157"/>
    </row>
    <row r="4091" spans="5:6">
      <c r="E4091" s="157"/>
      <c r="F4091" s="157"/>
    </row>
    <row r="4092" spans="5:6">
      <c r="E4092" s="157"/>
      <c r="F4092" s="157"/>
    </row>
    <row r="4093" spans="5:6">
      <c r="E4093" s="157"/>
      <c r="F4093" s="157"/>
    </row>
    <row r="4094" spans="5:6">
      <c r="E4094" s="157"/>
      <c r="F4094" s="157"/>
    </row>
    <row r="4095" spans="5:6">
      <c r="E4095" s="157"/>
      <c r="F4095" s="157"/>
    </row>
    <row r="4096" spans="5:6">
      <c r="E4096" s="157"/>
      <c r="F4096" s="157"/>
    </row>
    <row r="4097" spans="5:6">
      <c r="E4097" s="157"/>
      <c r="F4097" s="157"/>
    </row>
    <row r="4098" spans="5:6">
      <c r="E4098" s="157"/>
      <c r="F4098" s="157"/>
    </row>
    <row r="4099" spans="5:6">
      <c r="E4099" s="157"/>
      <c r="F4099" s="157"/>
    </row>
    <row r="4100" spans="5:6">
      <c r="E4100" s="157"/>
      <c r="F4100" s="157"/>
    </row>
    <row r="4101" spans="5:6">
      <c r="E4101" s="157"/>
      <c r="F4101" s="157"/>
    </row>
    <row r="4102" spans="5:6">
      <c r="E4102" s="157"/>
      <c r="F4102" s="157"/>
    </row>
    <row r="4103" spans="5:6">
      <c r="E4103" s="157"/>
      <c r="F4103" s="157"/>
    </row>
    <row r="4104" spans="5:6">
      <c r="E4104" s="157"/>
      <c r="F4104" s="157"/>
    </row>
    <row r="4105" spans="5:6">
      <c r="E4105" s="157"/>
      <c r="F4105" s="157"/>
    </row>
    <row r="4106" spans="5:6">
      <c r="E4106" s="157"/>
      <c r="F4106" s="157"/>
    </row>
    <row r="4107" spans="5:6">
      <c r="E4107" s="157"/>
      <c r="F4107" s="157"/>
    </row>
    <row r="4108" spans="5:6">
      <c r="E4108" s="157"/>
      <c r="F4108" s="157"/>
    </row>
    <row r="4109" spans="5:6">
      <c r="E4109" s="157"/>
      <c r="F4109" s="157"/>
    </row>
    <row r="4110" spans="5:6">
      <c r="E4110" s="157"/>
      <c r="F4110" s="157"/>
    </row>
    <row r="4111" spans="5:6">
      <c r="E4111" s="157"/>
      <c r="F4111" s="157"/>
    </row>
    <row r="4112" spans="5:6">
      <c r="E4112" s="157"/>
      <c r="F4112" s="157"/>
    </row>
    <row r="4113" spans="5:6">
      <c r="E4113" s="157"/>
      <c r="F4113" s="157"/>
    </row>
    <row r="4114" spans="5:6">
      <c r="E4114" s="157"/>
      <c r="F4114" s="157"/>
    </row>
    <row r="4115" spans="5:6">
      <c r="E4115" s="157"/>
      <c r="F4115" s="157"/>
    </row>
    <row r="4116" spans="5:6">
      <c r="E4116" s="157"/>
      <c r="F4116" s="157"/>
    </row>
    <row r="4117" spans="5:6">
      <c r="E4117" s="157"/>
      <c r="F4117" s="157"/>
    </row>
    <row r="4118" spans="5:6">
      <c r="E4118" s="157"/>
      <c r="F4118" s="157"/>
    </row>
    <row r="4119" spans="5:6">
      <c r="E4119" s="157"/>
      <c r="F4119" s="157"/>
    </row>
    <row r="4120" spans="5:6">
      <c r="E4120" s="157"/>
      <c r="F4120" s="157"/>
    </row>
    <row r="4121" spans="5:6">
      <c r="E4121" s="157"/>
      <c r="F4121" s="157"/>
    </row>
    <row r="4122" spans="5:6">
      <c r="E4122" s="157"/>
      <c r="F4122" s="157"/>
    </row>
    <row r="4123" spans="5:6">
      <c r="E4123" s="157"/>
      <c r="F4123" s="157"/>
    </row>
    <row r="4124" spans="5:6">
      <c r="E4124" s="157"/>
      <c r="F4124" s="157"/>
    </row>
    <row r="4125" spans="5:6">
      <c r="E4125" s="157"/>
      <c r="F4125" s="157"/>
    </row>
    <row r="4126" spans="5:6">
      <c r="E4126" s="157"/>
      <c r="F4126" s="157"/>
    </row>
    <row r="4127" spans="5:6">
      <c r="E4127" s="157"/>
      <c r="F4127" s="157"/>
    </row>
    <row r="4128" spans="5:6">
      <c r="E4128" s="157"/>
      <c r="F4128" s="157"/>
    </row>
    <row r="4129" spans="5:6">
      <c r="E4129" s="157"/>
      <c r="F4129" s="157"/>
    </row>
    <row r="4130" spans="5:6">
      <c r="E4130" s="157"/>
      <c r="F4130" s="157"/>
    </row>
    <row r="4131" spans="5:6">
      <c r="E4131" s="157"/>
      <c r="F4131" s="157"/>
    </row>
    <row r="4132" spans="5:6">
      <c r="E4132" s="157"/>
      <c r="F4132" s="157"/>
    </row>
    <row r="4133" spans="5:6">
      <c r="E4133" s="157"/>
      <c r="F4133" s="157"/>
    </row>
    <row r="4134" spans="5:6">
      <c r="E4134" s="157"/>
      <c r="F4134" s="157"/>
    </row>
    <row r="4135" spans="5:6">
      <c r="E4135" s="157"/>
      <c r="F4135" s="157"/>
    </row>
    <row r="4136" spans="5:6">
      <c r="E4136" s="157"/>
      <c r="F4136" s="157"/>
    </row>
    <row r="4137" spans="5:6">
      <c r="E4137" s="157"/>
      <c r="F4137" s="157"/>
    </row>
    <row r="4138" spans="5:6">
      <c r="E4138" s="157"/>
      <c r="F4138" s="157"/>
    </row>
    <row r="4139" spans="5:6">
      <c r="E4139" s="157"/>
      <c r="F4139" s="157"/>
    </row>
    <row r="4140" spans="5:6">
      <c r="E4140" s="157"/>
      <c r="F4140" s="157"/>
    </row>
    <row r="4141" spans="5:6">
      <c r="E4141" s="157"/>
      <c r="F4141" s="157"/>
    </row>
    <row r="4142" spans="5:6">
      <c r="E4142" s="157"/>
      <c r="F4142" s="157"/>
    </row>
    <row r="4143" spans="5:6">
      <c r="E4143" s="157"/>
      <c r="F4143" s="157"/>
    </row>
    <row r="4144" spans="5:6">
      <c r="E4144" s="157"/>
      <c r="F4144" s="157"/>
    </row>
    <row r="4145" spans="5:6">
      <c r="E4145" s="157"/>
      <c r="F4145" s="157"/>
    </row>
    <row r="4146" spans="5:6">
      <c r="E4146" s="157"/>
      <c r="F4146" s="157"/>
    </row>
    <row r="4147" spans="5:6">
      <c r="E4147" s="157"/>
      <c r="F4147" s="157"/>
    </row>
    <row r="4148" spans="5:6">
      <c r="E4148" s="157"/>
      <c r="F4148" s="157"/>
    </row>
    <row r="4149" spans="5:6">
      <c r="E4149" s="157"/>
      <c r="F4149" s="157"/>
    </row>
    <row r="4150" spans="5:6">
      <c r="E4150" s="157"/>
      <c r="F4150" s="157"/>
    </row>
    <row r="4151" spans="5:6">
      <c r="E4151" s="157"/>
      <c r="F4151" s="157"/>
    </row>
    <row r="4152" spans="5:6">
      <c r="E4152" s="157"/>
      <c r="F4152" s="157"/>
    </row>
    <row r="4153" spans="5:6">
      <c r="E4153" s="157"/>
      <c r="F4153" s="157"/>
    </row>
    <row r="4154" spans="5:6">
      <c r="E4154" s="157"/>
      <c r="F4154" s="157"/>
    </row>
    <row r="4155" spans="5:6">
      <c r="E4155" s="157"/>
      <c r="F4155" s="157"/>
    </row>
    <row r="4156" spans="5:6">
      <c r="E4156" s="157"/>
      <c r="F4156" s="157"/>
    </row>
    <row r="4157" spans="5:6">
      <c r="E4157" s="157"/>
      <c r="F4157" s="157"/>
    </row>
    <row r="4158" spans="5:6">
      <c r="E4158" s="157"/>
      <c r="F4158" s="157"/>
    </row>
    <row r="4159" spans="5:6">
      <c r="E4159" s="157"/>
      <c r="F4159" s="157"/>
    </row>
    <row r="4160" spans="5:6">
      <c r="E4160" s="157"/>
      <c r="F4160" s="157"/>
    </row>
    <row r="4161" spans="5:6">
      <c r="E4161" s="157"/>
      <c r="F4161" s="157"/>
    </row>
    <row r="4162" spans="5:6">
      <c r="E4162" s="157"/>
      <c r="F4162" s="157"/>
    </row>
    <row r="4163" spans="5:6">
      <c r="E4163" s="157"/>
      <c r="F4163" s="157"/>
    </row>
    <row r="4164" spans="5:6">
      <c r="E4164" s="157"/>
      <c r="F4164" s="157"/>
    </row>
    <row r="4165" spans="5:6">
      <c r="E4165" s="157"/>
      <c r="F4165" s="157"/>
    </row>
    <row r="4166" spans="5:6">
      <c r="E4166" s="157"/>
      <c r="F4166" s="157"/>
    </row>
    <row r="4167" spans="5:6">
      <c r="E4167" s="157"/>
      <c r="F4167" s="157"/>
    </row>
    <row r="4168" spans="5:6">
      <c r="E4168" s="157"/>
      <c r="F4168" s="157"/>
    </row>
    <row r="4169" spans="5:6">
      <c r="E4169" s="157"/>
      <c r="F4169" s="157"/>
    </row>
    <row r="4170" spans="5:6">
      <c r="E4170" s="157"/>
      <c r="F4170" s="157"/>
    </row>
    <row r="4171" spans="5:6">
      <c r="E4171" s="157"/>
      <c r="F4171" s="157"/>
    </row>
    <row r="4172" spans="5:6">
      <c r="E4172" s="157"/>
      <c r="F4172" s="157"/>
    </row>
    <row r="4173" spans="5:6">
      <c r="E4173" s="157"/>
      <c r="F4173" s="157"/>
    </row>
    <row r="4174" spans="5:6">
      <c r="E4174" s="157"/>
      <c r="F4174" s="157"/>
    </row>
    <row r="4175" spans="5:6">
      <c r="E4175" s="157"/>
      <c r="F4175" s="157"/>
    </row>
    <row r="4176" spans="5:6">
      <c r="E4176" s="157"/>
      <c r="F4176" s="157"/>
    </row>
    <row r="4177" spans="5:6">
      <c r="E4177" s="157"/>
      <c r="F4177" s="157"/>
    </row>
    <row r="4178" spans="5:6">
      <c r="E4178" s="157"/>
      <c r="F4178" s="157"/>
    </row>
    <row r="4179" spans="5:6">
      <c r="E4179" s="157"/>
      <c r="F4179" s="157"/>
    </row>
    <row r="4180" spans="5:6">
      <c r="E4180" s="157"/>
      <c r="F4180" s="157"/>
    </row>
    <row r="4181" spans="5:6">
      <c r="E4181" s="157"/>
      <c r="F4181" s="157"/>
    </row>
    <row r="4182" spans="5:6">
      <c r="E4182" s="157"/>
      <c r="F4182" s="157"/>
    </row>
    <row r="4183" spans="5:6">
      <c r="E4183" s="157"/>
      <c r="F4183" s="157"/>
    </row>
    <row r="4184" spans="5:6">
      <c r="E4184" s="157"/>
      <c r="F4184" s="157"/>
    </row>
    <row r="4185" spans="5:6">
      <c r="E4185" s="157"/>
      <c r="F4185" s="157"/>
    </row>
    <row r="4186" spans="5:6">
      <c r="E4186" s="157"/>
      <c r="F4186" s="157"/>
    </row>
    <row r="4187" spans="5:6">
      <c r="E4187" s="157"/>
      <c r="F4187" s="157"/>
    </row>
    <row r="4188" spans="5:6">
      <c r="E4188" s="157"/>
      <c r="F4188" s="157"/>
    </row>
    <row r="4189" spans="5:6">
      <c r="E4189" s="157"/>
      <c r="F4189" s="157"/>
    </row>
    <row r="4190" spans="5:6">
      <c r="E4190" s="157"/>
      <c r="F4190" s="157"/>
    </row>
    <row r="4191" spans="5:6">
      <c r="E4191" s="157"/>
      <c r="F4191" s="157"/>
    </row>
    <row r="4192" spans="5:6">
      <c r="E4192" s="157"/>
      <c r="F4192" s="157"/>
    </row>
    <row r="4193" spans="5:6">
      <c r="E4193" s="157"/>
      <c r="F4193" s="157"/>
    </row>
    <row r="4194" spans="5:6">
      <c r="E4194" s="157"/>
      <c r="F4194" s="157"/>
    </row>
    <row r="4195" spans="5:6">
      <c r="E4195" s="157"/>
      <c r="F4195" s="157"/>
    </row>
    <row r="4196" spans="5:6">
      <c r="E4196" s="157"/>
      <c r="F4196" s="157"/>
    </row>
    <row r="4197" spans="5:6">
      <c r="E4197" s="157"/>
      <c r="F4197" s="157"/>
    </row>
    <row r="4198" spans="5:6">
      <c r="E4198" s="157"/>
      <c r="F4198" s="157"/>
    </row>
    <row r="4199" spans="5:6">
      <c r="E4199" s="157"/>
      <c r="F4199" s="157"/>
    </row>
    <row r="4200" spans="5:6">
      <c r="E4200" s="157"/>
      <c r="F4200" s="157"/>
    </row>
    <row r="4201" spans="5:6">
      <c r="E4201" s="157"/>
      <c r="F4201" s="157"/>
    </row>
    <row r="4202" spans="5:6">
      <c r="E4202" s="157"/>
      <c r="F4202" s="157"/>
    </row>
    <row r="4203" spans="5:6">
      <c r="E4203" s="157"/>
      <c r="F4203" s="157"/>
    </row>
    <row r="4204" spans="5:6">
      <c r="E4204" s="157"/>
      <c r="F4204" s="157"/>
    </row>
    <row r="4205" spans="5:6">
      <c r="E4205" s="157"/>
      <c r="F4205" s="157"/>
    </row>
    <row r="4206" spans="5:6">
      <c r="E4206" s="157"/>
      <c r="F4206" s="157"/>
    </row>
    <row r="4207" spans="5:6">
      <c r="E4207" s="157"/>
      <c r="F4207" s="157"/>
    </row>
    <row r="4208" spans="5:6">
      <c r="E4208" s="157"/>
      <c r="F4208" s="157"/>
    </row>
    <row r="4209" spans="5:6">
      <c r="E4209" s="157"/>
      <c r="F4209" s="157"/>
    </row>
    <row r="4210" spans="5:6">
      <c r="E4210" s="157"/>
      <c r="F4210" s="157"/>
    </row>
    <row r="4211" spans="5:6">
      <c r="E4211" s="157"/>
      <c r="F4211" s="157"/>
    </row>
    <row r="4212" spans="5:6">
      <c r="E4212" s="157"/>
      <c r="F4212" s="157"/>
    </row>
    <row r="4213" spans="5:6">
      <c r="E4213" s="157"/>
      <c r="F4213" s="157"/>
    </row>
    <row r="4214" spans="5:6">
      <c r="E4214" s="157"/>
      <c r="F4214" s="157"/>
    </row>
    <row r="4215" spans="5:6">
      <c r="E4215" s="157"/>
      <c r="F4215" s="157"/>
    </row>
    <row r="4216" spans="5:6">
      <c r="E4216" s="157"/>
      <c r="F4216" s="157"/>
    </row>
    <row r="4217" spans="5:6">
      <c r="E4217" s="157"/>
      <c r="F4217" s="157"/>
    </row>
    <row r="4218" spans="5:6">
      <c r="E4218" s="157"/>
      <c r="F4218" s="157"/>
    </row>
    <row r="4219" spans="5:6">
      <c r="E4219" s="157"/>
      <c r="F4219" s="157"/>
    </row>
    <row r="4220" spans="5:6">
      <c r="E4220" s="157"/>
      <c r="F4220" s="157"/>
    </row>
    <row r="4221" spans="5:6">
      <c r="E4221" s="157"/>
      <c r="F4221" s="157"/>
    </row>
    <row r="4222" spans="5:6">
      <c r="E4222" s="157"/>
      <c r="F4222" s="157"/>
    </row>
    <row r="4223" spans="5:6">
      <c r="E4223" s="157"/>
      <c r="F4223" s="157"/>
    </row>
    <row r="4224" spans="5:6">
      <c r="E4224" s="157"/>
      <c r="F4224" s="157"/>
    </row>
    <row r="4225" spans="5:6">
      <c r="E4225" s="157"/>
      <c r="F4225" s="157"/>
    </row>
    <row r="4226" spans="5:6">
      <c r="E4226" s="157"/>
      <c r="F4226" s="157"/>
    </row>
    <row r="4227" spans="5:6">
      <c r="E4227" s="157"/>
      <c r="F4227" s="157"/>
    </row>
    <row r="4228" spans="5:6">
      <c r="E4228" s="157"/>
      <c r="F4228" s="157"/>
    </row>
    <row r="4229" spans="5:6">
      <c r="E4229" s="157"/>
      <c r="F4229" s="157"/>
    </row>
    <row r="4230" spans="5:6">
      <c r="E4230" s="157"/>
      <c r="F4230" s="157"/>
    </row>
    <row r="4231" spans="5:6">
      <c r="E4231" s="157"/>
      <c r="F4231" s="157"/>
    </row>
    <row r="4232" spans="5:6">
      <c r="E4232" s="157"/>
      <c r="F4232" s="157"/>
    </row>
    <row r="4233" spans="5:6">
      <c r="E4233" s="157"/>
      <c r="F4233" s="157"/>
    </row>
    <row r="4234" spans="5:6">
      <c r="E4234" s="157"/>
      <c r="F4234" s="157"/>
    </row>
    <row r="4235" spans="5:6">
      <c r="E4235" s="157"/>
      <c r="F4235" s="157"/>
    </row>
    <row r="4236" spans="5:6">
      <c r="E4236" s="157"/>
      <c r="F4236" s="157"/>
    </row>
    <row r="4237" spans="5:6">
      <c r="E4237" s="157"/>
      <c r="F4237" s="157"/>
    </row>
    <row r="4238" spans="5:6">
      <c r="E4238" s="157"/>
      <c r="F4238" s="157"/>
    </row>
    <row r="4239" spans="5:6">
      <c r="E4239" s="157"/>
      <c r="F4239" s="157"/>
    </row>
    <row r="4240" spans="5:6">
      <c r="E4240" s="157"/>
      <c r="F4240" s="157"/>
    </row>
    <row r="4241" spans="5:6">
      <c r="E4241" s="157"/>
      <c r="F4241" s="157"/>
    </row>
    <row r="4242" spans="5:6">
      <c r="E4242" s="157"/>
      <c r="F4242" s="157"/>
    </row>
    <row r="4243" spans="5:6">
      <c r="E4243" s="157"/>
      <c r="F4243" s="157"/>
    </row>
    <row r="4244" spans="5:6">
      <c r="E4244" s="157"/>
      <c r="F4244" s="157"/>
    </row>
    <row r="4245" spans="5:6">
      <c r="E4245" s="157"/>
      <c r="F4245" s="157"/>
    </row>
    <row r="4246" spans="5:6">
      <c r="E4246" s="157"/>
      <c r="F4246" s="157"/>
    </row>
    <row r="4247" spans="5:6">
      <c r="E4247" s="157"/>
      <c r="F4247" s="157"/>
    </row>
    <row r="4248" spans="5:6">
      <c r="E4248" s="157"/>
      <c r="F4248" s="157"/>
    </row>
    <row r="4249" spans="5:6">
      <c r="E4249" s="157"/>
      <c r="F4249" s="157"/>
    </row>
    <row r="4250" spans="5:6">
      <c r="E4250" s="157"/>
      <c r="F4250" s="157"/>
    </row>
    <row r="4251" spans="5:6">
      <c r="E4251" s="157"/>
      <c r="F4251" s="157"/>
    </row>
    <row r="4252" spans="5:6">
      <c r="E4252" s="157"/>
      <c r="F4252" s="157"/>
    </row>
    <row r="4253" spans="5:6">
      <c r="E4253" s="157"/>
      <c r="F4253" s="157"/>
    </row>
    <row r="4254" spans="5:6">
      <c r="E4254" s="157"/>
      <c r="F4254" s="157"/>
    </row>
    <row r="4255" spans="5:6">
      <c r="E4255" s="157"/>
      <c r="F4255" s="157"/>
    </row>
    <row r="4256" spans="5:6">
      <c r="E4256" s="157"/>
      <c r="F4256" s="157"/>
    </row>
    <row r="4257" spans="5:6">
      <c r="E4257" s="157"/>
      <c r="F4257" s="157"/>
    </row>
    <row r="4258" spans="5:6">
      <c r="E4258" s="157"/>
      <c r="F4258" s="157"/>
    </row>
    <row r="4259" spans="5:6">
      <c r="E4259" s="157"/>
      <c r="F4259" s="157"/>
    </row>
    <row r="4260" spans="5:6">
      <c r="E4260" s="157"/>
      <c r="F4260" s="157"/>
    </row>
    <row r="4261" spans="5:6">
      <c r="E4261" s="157"/>
      <c r="F4261" s="157"/>
    </row>
    <row r="4262" spans="5:6">
      <c r="E4262" s="157"/>
      <c r="F4262" s="157"/>
    </row>
    <row r="4263" spans="5:6">
      <c r="E4263" s="157"/>
      <c r="F4263" s="157"/>
    </row>
    <row r="4264" spans="5:6">
      <c r="E4264" s="157"/>
      <c r="F4264" s="157"/>
    </row>
    <row r="4265" spans="5:6">
      <c r="E4265" s="157"/>
      <c r="F4265" s="157"/>
    </row>
    <row r="4266" spans="5:6">
      <c r="E4266" s="157"/>
      <c r="F4266" s="157"/>
    </row>
    <row r="4267" spans="5:6">
      <c r="E4267" s="157"/>
      <c r="F4267" s="157"/>
    </row>
    <row r="4268" spans="5:6">
      <c r="E4268" s="157"/>
      <c r="F4268" s="157"/>
    </row>
    <row r="4269" spans="5:6">
      <c r="E4269" s="157"/>
      <c r="F4269" s="157"/>
    </row>
    <row r="4270" spans="5:6">
      <c r="E4270" s="157"/>
      <c r="F4270" s="157"/>
    </row>
    <row r="4271" spans="5:6">
      <c r="E4271" s="157"/>
      <c r="F4271" s="157"/>
    </row>
    <row r="4272" spans="5:6">
      <c r="E4272" s="157"/>
      <c r="F4272" s="157"/>
    </row>
    <row r="4273" spans="5:6">
      <c r="E4273" s="157"/>
      <c r="F4273" s="157"/>
    </row>
    <row r="4274" spans="5:6">
      <c r="E4274" s="157"/>
      <c r="F4274" s="157"/>
    </row>
    <row r="4275" spans="5:6">
      <c r="E4275" s="157"/>
      <c r="F4275" s="157"/>
    </row>
    <row r="4276" spans="5:6">
      <c r="E4276" s="157"/>
      <c r="F4276" s="157"/>
    </row>
    <row r="4277" spans="5:6">
      <c r="E4277" s="157"/>
      <c r="F4277" s="157"/>
    </row>
    <row r="4278" spans="5:6">
      <c r="E4278" s="157"/>
      <c r="F4278" s="157"/>
    </row>
    <row r="4279" spans="5:6">
      <c r="E4279" s="157"/>
      <c r="F4279" s="157"/>
    </row>
    <row r="4280" spans="5:6">
      <c r="E4280" s="157"/>
      <c r="F4280" s="157"/>
    </row>
    <row r="4281" spans="5:6">
      <c r="E4281" s="157"/>
      <c r="F4281" s="157"/>
    </row>
    <row r="4282" spans="5:6">
      <c r="E4282" s="157"/>
      <c r="F4282" s="157"/>
    </row>
    <row r="4283" spans="5:6">
      <c r="E4283" s="157"/>
      <c r="F4283" s="157"/>
    </row>
    <row r="4284" spans="5:6">
      <c r="E4284" s="157"/>
      <c r="F4284" s="157"/>
    </row>
    <row r="4285" spans="5:6">
      <c r="E4285" s="157"/>
      <c r="F4285" s="157"/>
    </row>
    <row r="4286" spans="5:6">
      <c r="E4286" s="157"/>
      <c r="F4286" s="157"/>
    </row>
    <row r="4287" spans="5:6">
      <c r="E4287" s="157"/>
      <c r="F4287" s="157"/>
    </row>
    <row r="4288" spans="5:6">
      <c r="E4288" s="157"/>
      <c r="F4288" s="157"/>
    </row>
    <row r="4289" spans="5:6">
      <c r="E4289" s="157"/>
      <c r="F4289" s="157"/>
    </row>
    <row r="4290" spans="5:6">
      <c r="E4290" s="157"/>
      <c r="F4290" s="157"/>
    </row>
    <row r="4291" spans="5:6">
      <c r="E4291" s="157"/>
      <c r="F4291" s="157"/>
    </row>
    <row r="4292" spans="5:6">
      <c r="E4292" s="157"/>
      <c r="F4292" s="157"/>
    </row>
    <row r="4293" spans="5:6">
      <c r="E4293" s="157"/>
      <c r="F4293" s="157"/>
    </row>
    <row r="4294" spans="5:6">
      <c r="E4294" s="157"/>
      <c r="F4294" s="157"/>
    </row>
    <row r="4295" spans="5:6">
      <c r="E4295" s="157"/>
      <c r="F4295" s="157"/>
    </row>
    <row r="4296" spans="5:6">
      <c r="E4296" s="157"/>
      <c r="F4296" s="157"/>
    </row>
    <row r="4297" spans="5:6">
      <c r="E4297" s="157"/>
      <c r="F4297" s="157"/>
    </row>
    <row r="4298" spans="5:6">
      <c r="E4298" s="157"/>
      <c r="F4298" s="157"/>
    </row>
    <row r="4299" spans="5:6">
      <c r="E4299" s="157"/>
      <c r="F4299" s="157"/>
    </row>
    <row r="4300" spans="5:6">
      <c r="E4300" s="157"/>
      <c r="F4300" s="157"/>
    </row>
    <row r="4301" spans="5:6">
      <c r="E4301" s="157"/>
      <c r="F4301" s="157"/>
    </row>
    <row r="4302" spans="5:6">
      <c r="E4302" s="157"/>
      <c r="F4302" s="157"/>
    </row>
    <row r="4303" spans="5:6">
      <c r="E4303" s="157"/>
      <c r="F4303" s="157"/>
    </row>
    <row r="4304" spans="5:6">
      <c r="E4304" s="157"/>
      <c r="F4304" s="157"/>
    </row>
    <row r="4305" spans="5:6">
      <c r="E4305" s="157"/>
      <c r="F4305" s="157"/>
    </row>
    <row r="4306" spans="5:6">
      <c r="E4306" s="157"/>
      <c r="F4306" s="157"/>
    </row>
    <row r="4307" spans="5:6">
      <c r="E4307" s="157"/>
      <c r="F4307" s="157"/>
    </row>
    <row r="4308" spans="5:6">
      <c r="E4308" s="157"/>
      <c r="F4308" s="157"/>
    </row>
    <row r="4309" spans="5:6">
      <c r="E4309" s="157"/>
      <c r="F4309" s="157"/>
    </row>
    <row r="4310" spans="5:6">
      <c r="E4310" s="157"/>
      <c r="F4310" s="157"/>
    </row>
    <row r="4311" spans="5:6">
      <c r="E4311" s="157"/>
      <c r="F4311" s="157"/>
    </row>
    <row r="4312" spans="5:6">
      <c r="E4312" s="157"/>
      <c r="F4312" s="157"/>
    </row>
    <row r="4313" spans="5:6">
      <c r="E4313" s="157"/>
      <c r="F4313" s="157"/>
    </row>
    <row r="4314" spans="5:6">
      <c r="E4314" s="157"/>
      <c r="F4314" s="157"/>
    </row>
    <row r="4315" spans="5:6">
      <c r="E4315" s="157"/>
      <c r="F4315" s="157"/>
    </row>
    <row r="4316" spans="5:6">
      <c r="E4316" s="157"/>
      <c r="F4316" s="157"/>
    </row>
    <row r="4317" spans="5:6">
      <c r="E4317" s="157"/>
      <c r="F4317" s="157"/>
    </row>
    <row r="4318" spans="5:6">
      <c r="E4318" s="157"/>
      <c r="F4318" s="157"/>
    </row>
    <row r="4319" spans="5:6">
      <c r="E4319" s="157"/>
      <c r="F4319" s="157"/>
    </row>
    <row r="4320" spans="5:6">
      <c r="E4320" s="157"/>
      <c r="F4320" s="157"/>
    </row>
    <row r="4321" spans="5:6">
      <c r="E4321" s="157"/>
      <c r="F4321" s="157"/>
    </row>
    <row r="4322" spans="5:6">
      <c r="E4322" s="157"/>
      <c r="F4322" s="157"/>
    </row>
    <row r="4323" spans="5:6">
      <c r="E4323" s="157"/>
      <c r="F4323" s="157"/>
    </row>
    <row r="4324" spans="5:6">
      <c r="E4324" s="157"/>
      <c r="F4324" s="157"/>
    </row>
    <row r="4325" spans="5:6">
      <c r="E4325" s="157"/>
      <c r="F4325" s="157"/>
    </row>
    <row r="4326" spans="5:6">
      <c r="E4326" s="157"/>
      <c r="F4326" s="157"/>
    </row>
    <row r="4327" spans="5:6">
      <c r="E4327" s="157"/>
      <c r="F4327" s="157"/>
    </row>
    <row r="4328" spans="5:6">
      <c r="E4328" s="157"/>
      <c r="F4328" s="157"/>
    </row>
    <row r="4329" spans="5:6">
      <c r="E4329" s="157"/>
      <c r="F4329" s="157"/>
    </row>
    <row r="4330" spans="5:6">
      <c r="E4330" s="157"/>
      <c r="F4330" s="157"/>
    </row>
    <row r="4331" spans="5:6">
      <c r="E4331" s="157"/>
      <c r="F4331" s="157"/>
    </row>
    <row r="4332" spans="5:6">
      <c r="E4332" s="157"/>
      <c r="F4332" s="157"/>
    </row>
    <row r="4333" spans="5:6">
      <c r="E4333" s="157"/>
      <c r="F4333" s="157"/>
    </row>
    <row r="4334" spans="5:6">
      <c r="E4334" s="157"/>
      <c r="F4334" s="157"/>
    </row>
    <row r="4335" spans="5:6">
      <c r="E4335" s="157"/>
      <c r="F4335" s="157"/>
    </row>
    <row r="4336" spans="5:6">
      <c r="E4336" s="157"/>
      <c r="F4336" s="157"/>
    </row>
    <row r="4337" spans="5:6">
      <c r="E4337" s="157"/>
      <c r="F4337" s="157"/>
    </row>
    <row r="4338" spans="5:6">
      <c r="E4338" s="157"/>
      <c r="F4338" s="157"/>
    </row>
    <row r="4339" spans="5:6">
      <c r="E4339" s="157"/>
      <c r="F4339" s="157"/>
    </row>
    <row r="4340" spans="5:6">
      <c r="E4340" s="157"/>
      <c r="F4340" s="157"/>
    </row>
    <row r="4341" spans="5:6">
      <c r="E4341" s="157"/>
      <c r="F4341" s="157"/>
    </row>
    <row r="4342" spans="5:6">
      <c r="E4342" s="157"/>
      <c r="F4342" s="157"/>
    </row>
    <row r="4343" spans="5:6">
      <c r="E4343" s="157"/>
      <c r="F4343" s="157"/>
    </row>
    <row r="4344" spans="5:6">
      <c r="E4344" s="157"/>
      <c r="F4344" s="157"/>
    </row>
    <row r="4345" spans="5:6">
      <c r="E4345" s="157"/>
      <c r="F4345" s="157"/>
    </row>
    <row r="4346" spans="5:6">
      <c r="E4346" s="157"/>
      <c r="F4346" s="157"/>
    </row>
    <row r="4347" spans="5:6">
      <c r="E4347" s="157"/>
      <c r="F4347" s="157"/>
    </row>
    <row r="4348" spans="5:6">
      <c r="E4348" s="157"/>
      <c r="F4348" s="157"/>
    </row>
    <row r="4349" spans="5:6">
      <c r="E4349" s="157"/>
      <c r="F4349" s="157"/>
    </row>
    <row r="4350" spans="5:6">
      <c r="E4350" s="157"/>
      <c r="F4350" s="157"/>
    </row>
    <row r="4351" spans="5:6">
      <c r="E4351" s="157"/>
      <c r="F4351" s="157"/>
    </row>
    <row r="4352" spans="5:6">
      <c r="E4352" s="157"/>
      <c r="F4352" s="157"/>
    </row>
    <row r="4353" spans="5:6">
      <c r="E4353" s="157"/>
      <c r="F4353" s="157"/>
    </row>
    <row r="4354" spans="5:6">
      <c r="E4354" s="157"/>
      <c r="F4354" s="157"/>
    </row>
    <row r="4355" spans="5:6">
      <c r="E4355" s="157"/>
      <c r="F4355" s="157"/>
    </row>
    <row r="4356" spans="5:6">
      <c r="E4356" s="157"/>
      <c r="F4356" s="157"/>
    </row>
    <row r="4357" spans="5:6">
      <c r="E4357" s="157"/>
      <c r="F4357" s="157"/>
    </row>
    <row r="4358" spans="5:6">
      <c r="E4358" s="157"/>
      <c r="F4358" s="157"/>
    </row>
    <row r="4359" spans="5:6">
      <c r="E4359" s="157"/>
      <c r="F4359" s="157"/>
    </row>
    <row r="4360" spans="5:6">
      <c r="E4360" s="157"/>
      <c r="F4360" s="157"/>
    </row>
    <row r="4361" spans="5:6">
      <c r="E4361" s="157"/>
      <c r="F4361" s="157"/>
    </row>
    <row r="4362" spans="5:6">
      <c r="E4362" s="157"/>
      <c r="F4362" s="157"/>
    </row>
    <row r="4363" spans="5:6">
      <c r="E4363" s="157"/>
      <c r="F4363" s="157"/>
    </row>
    <row r="4364" spans="5:6">
      <c r="E4364" s="157"/>
      <c r="F4364" s="157"/>
    </row>
    <row r="4365" spans="5:6">
      <c r="E4365" s="157"/>
      <c r="F4365" s="157"/>
    </row>
    <row r="4366" spans="5:6">
      <c r="E4366" s="157"/>
      <c r="F4366" s="157"/>
    </row>
    <row r="4367" spans="5:6">
      <c r="E4367" s="157"/>
      <c r="F4367" s="157"/>
    </row>
    <row r="4368" spans="5:6">
      <c r="E4368" s="157"/>
      <c r="F4368" s="157"/>
    </row>
    <row r="4369" spans="5:6">
      <c r="E4369" s="157"/>
      <c r="F4369" s="157"/>
    </row>
    <row r="4370" spans="5:6">
      <c r="E4370" s="157"/>
      <c r="F4370" s="157"/>
    </row>
    <row r="4371" spans="5:6">
      <c r="E4371" s="157"/>
      <c r="F4371" s="157"/>
    </row>
    <row r="4372" spans="5:6">
      <c r="E4372" s="157"/>
      <c r="F4372" s="157"/>
    </row>
    <row r="4373" spans="5:6">
      <c r="E4373" s="157"/>
      <c r="F4373" s="157"/>
    </row>
    <row r="4374" spans="5:6">
      <c r="E4374" s="157"/>
      <c r="F4374" s="157"/>
    </row>
    <row r="4375" spans="5:6">
      <c r="E4375" s="157"/>
      <c r="F4375" s="157"/>
    </row>
    <row r="4376" spans="5:6">
      <c r="E4376" s="157"/>
      <c r="F4376" s="157"/>
    </row>
    <row r="4377" spans="5:6">
      <c r="E4377" s="157"/>
      <c r="F4377" s="157"/>
    </row>
    <row r="4378" spans="5:6">
      <c r="E4378" s="157"/>
      <c r="F4378" s="157"/>
    </row>
    <row r="4379" spans="5:6">
      <c r="E4379" s="157"/>
      <c r="F4379" s="157"/>
    </row>
    <row r="4380" spans="5:6">
      <c r="E4380" s="157"/>
      <c r="F4380" s="157"/>
    </row>
    <row r="4381" spans="5:6">
      <c r="E4381" s="157"/>
      <c r="F4381" s="157"/>
    </row>
    <row r="4382" spans="5:6">
      <c r="E4382" s="157"/>
      <c r="F4382" s="157"/>
    </row>
    <row r="4383" spans="5:6">
      <c r="E4383" s="157"/>
      <c r="F4383" s="157"/>
    </row>
    <row r="4384" spans="5:6">
      <c r="E4384" s="157"/>
      <c r="F4384" s="157"/>
    </row>
    <row r="4385" spans="5:6">
      <c r="E4385" s="157"/>
      <c r="F4385" s="157"/>
    </row>
    <row r="4386" spans="5:6">
      <c r="E4386" s="157"/>
      <c r="F4386" s="157"/>
    </row>
    <row r="4387" spans="5:6">
      <c r="E4387" s="157"/>
      <c r="F4387" s="157"/>
    </row>
    <row r="4388" spans="5:6">
      <c r="E4388" s="157"/>
      <c r="F4388" s="157"/>
    </row>
    <row r="4389" spans="5:6">
      <c r="E4389" s="157"/>
      <c r="F4389" s="157"/>
    </row>
    <row r="4390" spans="5:6">
      <c r="E4390" s="157"/>
      <c r="F4390" s="157"/>
    </row>
    <row r="4391" spans="5:6">
      <c r="E4391" s="157"/>
      <c r="F4391" s="157"/>
    </row>
    <row r="4392" spans="5:6">
      <c r="E4392" s="157"/>
      <c r="F4392" s="157"/>
    </row>
    <row r="4393" spans="5:6">
      <c r="E4393" s="157"/>
      <c r="F4393" s="157"/>
    </row>
    <row r="4394" spans="5:6">
      <c r="E4394" s="157"/>
      <c r="F4394" s="157"/>
    </row>
    <row r="4395" spans="5:6">
      <c r="E4395" s="157"/>
      <c r="F4395" s="157"/>
    </row>
    <row r="4396" spans="5:6">
      <c r="E4396" s="157"/>
      <c r="F4396" s="157"/>
    </row>
    <row r="4397" spans="5:6">
      <c r="E4397" s="157"/>
      <c r="F4397" s="157"/>
    </row>
    <row r="4398" spans="5:6">
      <c r="E4398" s="157"/>
      <c r="F4398" s="157"/>
    </row>
    <row r="4399" spans="5:6">
      <c r="E4399" s="157"/>
      <c r="F4399" s="157"/>
    </row>
    <row r="4400" spans="5:6">
      <c r="E4400" s="157"/>
      <c r="F4400" s="157"/>
    </row>
    <row r="4401" spans="5:6">
      <c r="E4401" s="157"/>
      <c r="F4401" s="157"/>
    </row>
    <row r="4402" spans="5:6">
      <c r="E4402" s="157"/>
      <c r="F4402" s="157"/>
    </row>
    <row r="4403" spans="5:6">
      <c r="E4403" s="157"/>
      <c r="F4403" s="157"/>
    </row>
    <row r="4404" spans="5:6">
      <c r="E4404" s="157"/>
      <c r="F4404" s="157"/>
    </row>
    <row r="4405" spans="5:6">
      <c r="E4405" s="157"/>
      <c r="F4405" s="157"/>
    </row>
    <row r="4406" spans="5:6">
      <c r="E4406" s="157"/>
      <c r="F4406" s="157"/>
    </row>
    <row r="4407" spans="5:6">
      <c r="E4407" s="157"/>
      <c r="F4407" s="157"/>
    </row>
    <row r="4408" spans="5:6">
      <c r="E4408" s="157"/>
      <c r="F4408" s="157"/>
    </row>
    <row r="4409" spans="5:6">
      <c r="E4409" s="157"/>
      <c r="F4409" s="157"/>
    </row>
    <row r="4410" spans="5:6">
      <c r="E4410" s="157"/>
      <c r="F4410" s="157"/>
    </row>
    <row r="4411" spans="5:6">
      <c r="E4411" s="157"/>
      <c r="F4411" s="157"/>
    </row>
    <row r="4412" spans="5:6">
      <c r="E4412" s="157"/>
      <c r="F4412" s="157"/>
    </row>
    <row r="4413" spans="5:6">
      <c r="E4413" s="157"/>
      <c r="F4413" s="157"/>
    </row>
    <row r="4414" spans="5:6">
      <c r="E4414" s="157"/>
      <c r="F4414" s="157"/>
    </row>
    <row r="4415" spans="5:6">
      <c r="E4415" s="157"/>
      <c r="F4415" s="157"/>
    </row>
    <row r="4416" spans="5:6">
      <c r="E4416" s="157"/>
      <c r="F4416" s="157"/>
    </row>
    <row r="4417" spans="5:6">
      <c r="E4417" s="157"/>
      <c r="F4417" s="157"/>
    </row>
    <row r="4418" spans="5:6">
      <c r="E4418" s="157"/>
      <c r="F4418" s="157"/>
    </row>
    <row r="4419" spans="5:6">
      <c r="E4419" s="157"/>
      <c r="F4419" s="157"/>
    </row>
    <row r="4420" spans="5:6">
      <c r="E4420" s="157"/>
      <c r="F4420" s="157"/>
    </row>
    <row r="4421" spans="5:6">
      <c r="E4421" s="157"/>
      <c r="F4421" s="157"/>
    </row>
    <row r="4422" spans="5:6">
      <c r="E4422" s="157"/>
      <c r="F4422" s="157"/>
    </row>
    <row r="4423" spans="5:6">
      <c r="E4423" s="157"/>
      <c r="F4423" s="157"/>
    </row>
    <row r="4424" spans="5:6">
      <c r="E4424" s="157"/>
      <c r="F4424" s="157"/>
    </row>
    <row r="4425" spans="5:6">
      <c r="E4425" s="157"/>
      <c r="F4425" s="157"/>
    </row>
    <row r="4426" spans="5:6">
      <c r="E4426" s="157"/>
      <c r="F4426" s="157"/>
    </row>
    <row r="4427" spans="5:6">
      <c r="E4427" s="157"/>
      <c r="F4427" s="157"/>
    </row>
    <row r="4428" spans="5:6">
      <c r="E4428" s="157"/>
      <c r="F4428" s="157"/>
    </row>
    <row r="4429" spans="5:6">
      <c r="E4429" s="157"/>
      <c r="F4429" s="157"/>
    </row>
    <row r="4430" spans="5:6">
      <c r="E4430" s="157"/>
      <c r="F4430" s="157"/>
    </row>
    <row r="4431" spans="5:6">
      <c r="E4431" s="157"/>
      <c r="F4431" s="157"/>
    </row>
    <row r="4432" spans="5:6">
      <c r="E4432" s="157"/>
      <c r="F4432" s="157"/>
    </row>
    <row r="4433" spans="5:6">
      <c r="E4433" s="157"/>
      <c r="F4433" s="157"/>
    </row>
    <row r="4434" spans="5:6">
      <c r="E4434" s="157"/>
      <c r="F4434" s="157"/>
    </row>
    <row r="4435" spans="5:6">
      <c r="E4435" s="157"/>
      <c r="F4435" s="157"/>
    </row>
    <row r="4436" spans="5:6">
      <c r="E4436" s="157"/>
      <c r="F4436" s="157"/>
    </row>
    <row r="4437" spans="5:6">
      <c r="E4437" s="157"/>
      <c r="F4437" s="157"/>
    </row>
    <row r="4438" spans="5:6">
      <c r="E4438" s="157"/>
      <c r="F4438" s="157"/>
    </row>
    <row r="4439" spans="5:6">
      <c r="E4439" s="157"/>
      <c r="F4439" s="157"/>
    </row>
    <row r="4440" spans="5:6">
      <c r="E4440" s="157"/>
      <c r="F4440" s="157"/>
    </row>
    <row r="4441" spans="5:6">
      <c r="E4441" s="157"/>
      <c r="F4441" s="157"/>
    </row>
    <row r="4442" spans="5:6">
      <c r="E4442" s="157"/>
      <c r="F4442" s="157"/>
    </row>
    <row r="4443" spans="5:6">
      <c r="E4443" s="157"/>
      <c r="F4443" s="157"/>
    </row>
    <row r="4444" spans="5:6">
      <c r="E4444" s="157"/>
      <c r="F4444" s="157"/>
    </row>
    <row r="4445" spans="5:6">
      <c r="E4445" s="157"/>
      <c r="F4445" s="157"/>
    </row>
    <row r="4446" spans="5:6">
      <c r="E4446" s="157"/>
      <c r="F4446" s="157"/>
    </row>
    <row r="4447" spans="5:6">
      <c r="E4447" s="157"/>
      <c r="F4447" s="157"/>
    </row>
    <row r="4448" spans="5:6">
      <c r="E4448" s="157"/>
      <c r="F4448" s="157"/>
    </row>
    <row r="4449" spans="5:6">
      <c r="E4449" s="157"/>
      <c r="F4449" s="157"/>
    </row>
    <row r="4450" spans="5:6">
      <c r="E4450" s="157"/>
      <c r="F4450" s="157"/>
    </row>
    <row r="4451" spans="5:6">
      <c r="E4451" s="157"/>
      <c r="F4451" s="157"/>
    </row>
    <row r="4452" spans="5:6">
      <c r="E4452" s="157"/>
      <c r="F4452" s="157"/>
    </row>
    <row r="4453" spans="5:6">
      <c r="E4453" s="157"/>
      <c r="F4453" s="157"/>
    </row>
    <row r="4454" spans="5:6">
      <c r="E4454" s="157"/>
      <c r="F4454" s="157"/>
    </row>
    <row r="4455" spans="5:6">
      <c r="E4455" s="157"/>
      <c r="F4455" s="157"/>
    </row>
    <row r="4456" spans="5:6">
      <c r="E4456" s="157"/>
      <c r="F4456" s="157"/>
    </row>
    <row r="4457" spans="5:6">
      <c r="E4457" s="157"/>
      <c r="F4457" s="157"/>
    </row>
    <row r="4458" spans="5:6">
      <c r="E4458" s="157"/>
      <c r="F4458" s="157"/>
    </row>
    <row r="4459" spans="5:6">
      <c r="E4459" s="157"/>
      <c r="F4459" s="157"/>
    </row>
    <row r="4460" spans="5:6">
      <c r="E4460" s="157"/>
      <c r="F4460" s="157"/>
    </row>
    <row r="4461" spans="5:6">
      <c r="E4461" s="157"/>
      <c r="F4461" s="157"/>
    </row>
    <row r="4462" spans="5:6">
      <c r="E4462" s="157"/>
      <c r="F4462" s="157"/>
    </row>
    <row r="4463" spans="5:6">
      <c r="E4463" s="157"/>
      <c r="F4463" s="157"/>
    </row>
    <row r="4464" spans="5:6">
      <c r="E4464" s="157"/>
      <c r="F4464" s="157"/>
    </row>
    <row r="4465" spans="5:6">
      <c r="E4465" s="157"/>
      <c r="F4465" s="157"/>
    </row>
    <row r="4466" spans="5:6">
      <c r="E4466" s="157"/>
      <c r="F4466" s="157"/>
    </row>
    <row r="4467" spans="5:6">
      <c r="E4467" s="157"/>
      <c r="F4467" s="157"/>
    </row>
    <row r="4468" spans="5:6">
      <c r="E4468" s="157"/>
      <c r="F4468" s="157"/>
    </row>
    <row r="4469" spans="5:6">
      <c r="E4469" s="157"/>
      <c r="F4469" s="157"/>
    </row>
    <row r="4470" spans="5:6">
      <c r="E4470" s="157"/>
      <c r="F4470" s="157"/>
    </row>
    <row r="4471" spans="5:6">
      <c r="E4471" s="157"/>
      <c r="F4471" s="157"/>
    </row>
    <row r="4472" spans="5:6">
      <c r="E4472" s="157"/>
      <c r="F4472" s="157"/>
    </row>
    <row r="4473" spans="5:6">
      <c r="E4473" s="157"/>
      <c r="F4473" s="157"/>
    </row>
    <row r="4474" spans="5:6">
      <c r="E4474" s="157"/>
      <c r="F4474" s="157"/>
    </row>
    <row r="4475" spans="5:6">
      <c r="E4475" s="157"/>
      <c r="F4475" s="157"/>
    </row>
    <row r="4476" spans="5:6">
      <c r="E4476" s="157"/>
      <c r="F4476" s="157"/>
    </row>
    <row r="4477" spans="5:6">
      <c r="E4477" s="157"/>
      <c r="F4477" s="157"/>
    </row>
    <row r="4478" spans="5:6">
      <c r="E4478" s="157"/>
      <c r="F4478" s="157"/>
    </row>
    <row r="4479" spans="5:6">
      <c r="E4479" s="157"/>
      <c r="F4479" s="157"/>
    </row>
    <row r="4480" spans="5:6">
      <c r="E4480" s="157"/>
      <c r="F4480" s="157"/>
    </row>
    <row r="4481" spans="5:6">
      <c r="E4481" s="157"/>
      <c r="F4481" s="157"/>
    </row>
    <row r="4482" spans="5:6">
      <c r="E4482" s="157"/>
      <c r="F4482" s="157"/>
    </row>
    <row r="4483" spans="5:6">
      <c r="E4483" s="157"/>
      <c r="F4483" s="157"/>
    </row>
    <row r="4484" spans="5:6">
      <c r="E4484" s="157"/>
      <c r="F4484" s="157"/>
    </row>
    <row r="4485" spans="5:6">
      <c r="E4485" s="157"/>
      <c r="F4485" s="157"/>
    </row>
    <row r="4486" spans="5:6">
      <c r="E4486" s="157"/>
      <c r="F4486" s="157"/>
    </row>
    <row r="4487" spans="5:6">
      <c r="E4487" s="157"/>
      <c r="F4487" s="157"/>
    </row>
    <row r="4488" spans="5:6">
      <c r="E4488" s="157"/>
      <c r="F4488" s="157"/>
    </row>
    <row r="4489" spans="5:6">
      <c r="E4489" s="157"/>
      <c r="F4489" s="157"/>
    </row>
    <row r="4490" spans="5:6">
      <c r="E4490" s="157"/>
      <c r="F4490" s="157"/>
    </row>
    <row r="4491" spans="5:6">
      <c r="E4491" s="157"/>
      <c r="F4491" s="157"/>
    </row>
    <row r="4492" spans="5:6">
      <c r="E4492" s="157"/>
      <c r="F4492" s="157"/>
    </row>
    <row r="4493" spans="5:6">
      <c r="E4493" s="157"/>
      <c r="F4493" s="157"/>
    </row>
    <row r="4494" spans="5:6">
      <c r="E4494" s="157"/>
      <c r="F4494" s="157"/>
    </row>
    <row r="4495" spans="5:6">
      <c r="E4495" s="157"/>
      <c r="F4495" s="157"/>
    </row>
    <row r="4496" spans="5:6">
      <c r="E4496" s="157"/>
      <c r="F4496" s="157"/>
    </row>
    <row r="4497" spans="5:6">
      <c r="E4497" s="157"/>
      <c r="F4497" s="157"/>
    </row>
    <row r="4498" spans="5:6">
      <c r="E4498" s="157"/>
      <c r="F4498" s="157"/>
    </row>
    <row r="4499" spans="5:6">
      <c r="E4499" s="157"/>
      <c r="F4499" s="157"/>
    </row>
    <row r="4500" spans="5:6">
      <c r="E4500" s="157"/>
      <c r="F4500" s="157"/>
    </row>
    <row r="4501" spans="5:6">
      <c r="E4501" s="157"/>
      <c r="F4501" s="157"/>
    </row>
    <row r="4502" spans="5:6">
      <c r="E4502" s="157"/>
      <c r="F4502" s="157"/>
    </row>
    <row r="4503" spans="5:6">
      <c r="E4503" s="157"/>
      <c r="F4503" s="157"/>
    </row>
    <row r="4504" spans="5:6">
      <c r="E4504" s="157"/>
      <c r="F4504" s="157"/>
    </row>
    <row r="4505" spans="5:6">
      <c r="E4505" s="157"/>
      <c r="F4505" s="157"/>
    </row>
    <row r="4506" spans="5:6">
      <c r="E4506" s="157"/>
      <c r="F4506" s="157"/>
    </row>
    <row r="4507" spans="5:6">
      <c r="E4507" s="157"/>
      <c r="F4507" s="157"/>
    </row>
    <row r="4508" spans="5:6">
      <c r="E4508" s="157"/>
      <c r="F4508" s="157"/>
    </row>
    <row r="4509" spans="5:6">
      <c r="E4509" s="157"/>
      <c r="F4509" s="157"/>
    </row>
    <row r="4510" spans="5:6">
      <c r="E4510" s="157"/>
      <c r="F4510" s="157"/>
    </row>
    <row r="4511" spans="5:6">
      <c r="E4511" s="157"/>
      <c r="F4511" s="157"/>
    </row>
    <row r="4512" spans="5:6">
      <c r="E4512" s="157"/>
      <c r="F4512" s="157"/>
    </row>
    <row r="4513" spans="5:6">
      <c r="E4513" s="157"/>
      <c r="F4513" s="157"/>
    </row>
    <row r="4514" spans="5:6">
      <c r="E4514" s="157"/>
      <c r="F4514" s="157"/>
    </row>
    <row r="4515" spans="5:6">
      <c r="E4515" s="157"/>
      <c r="F4515" s="157"/>
    </row>
    <row r="4516" spans="5:6">
      <c r="E4516" s="157"/>
      <c r="F4516" s="157"/>
    </row>
    <row r="4517" spans="5:6">
      <c r="E4517" s="157"/>
      <c r="F4517" s="157"/>
    </row>
    <row r="4518" spans="5:6">
      <c r="E4518" s="157"/>
      <c r="F4518" s="157"/>
    </row>
    <row r="4519" spans="5:6">
      <c r="E4519" s="157"/>
      <c r="F4519" s="157"/>
    </row>
    <row r="4520" spans="5:6">
      <c r="E4520" s="157"/>
      <c r="F4520" s="157"/>
    </row>
    <row r="4521" spans="5:6">
      <c r="E4521" s="157"/>
      <c r="F4521" s="157"/>
    </row>
    <row r="4522" spans="5:6">
      <c r="E4522" s="157"/>
      <c r="F4522" s="157"/>
    </row>
    <row r="4523" spans="5:6">
      <c r="E4523" s="157"/>
      <c r="F4523" s="157"/>
    </row>
    <row r="4524" spans="5:6">
      <c r="E4524" s="157"/>
      <c r="F4524" s="157"/>
    </row>
    <row r="4525" spans="5:6">
      <c r="E4525" s="157"/>
      <c r="F4525" s="157"/>
    </row>
    <row r="4526" spans="5:6">
      <c r="E4526" s="157"/>
      <c r="F4526" s="157"/>
    </row>
    <row r="4527" spans="5:6">
      <c r="E4527" s="157"/>
      <c r="F4527" s="157"/>
    </row>
    <row r="4528" spans="5:6">
      <c r="E4528" s="157"/>
      <c r="F4528" s="157"/>
    </row>
    <row r="4529" spans="5:6">
      <c r="E4529" s="157"/>
      <c r="F4529" s="157"/>
    </row>
    <row r="4530" spans="5:6">
      <c r="E4530" s="157"/>
      <c r="F4530" s="157"/>
    </row>
    <row r="4531" spans="5:6">
      <c r="E4531" s="157"/>
      <c r="F4531" s="157"/>
    </row>
    <row r="4532" spans="5:6">
      <c r="E4532" s="157"/>
      <c r="F4532" s="157"/>
    </row>
    <row r="4533" spans="5:6">
      <c r="E4533" s="157"/>
      <c r="F4533" s="157"/>
    </row>
    <row r="4534" spans="5:6">
      <c r="E4534" s="157"/>
      <c r="F4534" s="157"/>
    </row>
    <row r="4535" spans="5:6">
      <c r="E4535" s="157"/>
      <c r="F4535" s="157"/>
    </row>
    <row r="4536" spans="5:6">
      <c r="E4536" s="157"/>
      <c r="F4536" s="157"/>
    </row>
    <row r="4537" spans="5:6">
      <c r="E4537" s="157"/>
      <c r="F4537" s="157"/>
    </row>
    <row r="4538" spans="5:6">
      <c r="E4538" s="157"/>
      <c r="F4538" s="157"/>
    </row>
    <row r="4539" spans="5:6">
      <c r="E4539" s="157"/>
      <c r="F4539" s="157"/>
    </row>
    <row r="4540" spans="5:6">
      <c r="E4540" s="157"/>
      <c r="F4540" s="157"/>
    </row>
    <row r="4541" spans="5:6">
      <c r="E4541" s="157"/>
      <c r="F4541" s="157"/>
    </row>
    <row r="4542" spans="5:6">
      <c r="E4542" s="157"/>
      <c r="F4542" s="157"/>
    </row>
    <row r="4543" spans="5:6">
      <c r="E4543" s="157"/>
      <c r="F4543" s="157"/>
    </row>
    <row r="4544" spans="5:6">
      <c r="E4544" s="157"/>
      <c r="F4544" s="157"/>
    </row>
    <row r="4545" spans="5:6">
      <c r="E4545" s="157"/>
      <c r="F4545" s="157"/>
    </row>
    <row r="4546" spans="5:6">
      <c r="E4546" s="157"/>
      <c r="F4546" s="157"/>
    </row>
    <row r="4547" spans="5:6">
      <c r="E4547" s="157"/>
      <c r="F4547" s="157"/>
    </row>
    <row r="4548" spans="5:6">
      <c r="E4548" s="157"/>
      <c r="F4548" s="157"/>
    </row>
    <row r="4549" spans="5:6">
      <c r="E4549" s="157"/>
      <c r="F4549" s="157"/>
    </row>
    <row r="4550" spans="5:6">
      <c r="E4550" s="157"/>
      <c r="F4550" s="157"/>
    </row>
    <row r="4551" spans="5:6">
      <c r="E4551" s="157"/>
      <c r="F4551" s="157"/>
    </row>
    <row r="4552" spans="5:6">
      <c r="E4552" s="157"/>
      <c r="F4552" s="157"/>
    </row>
    <row r="4553" spans="5:6">
      <c r="E4553" s="157"/>
      <c r="F4553" s="157"/>
    </row>
    <row r="4554" spans="5:6">
      <c r="E4554" s="157"/>
      <c r="F4554" s="157"/>
    </row>
    <row r="4555" spans="5:6">
      <c r="E4555" s="157"/>
      <c r="F4555" s="157"/>
    </row>
    <row r="4556" spans="5:6">
      <c r="E4556" s="157"/>
      <c r="F4556" s="157"/>
    </row>
    <row r="4557" spans="5:6">
      <c r="E4557" s="157"/>
      <c r="F4557" s="157"/>
    </row>
    <row r="4558" spans="5:6">
      <c r="E4558" s="157"/>
      <c r="F4558" s="157"/>
    </row>
    <row r="4559" spans="5:6">
      <c r="E4559" s="157"/>
      <c r="F4559" s="157"/>
    </row>
    <row r="4560" spans="5:6">
      <c r="E4560" s="157"/>
      <c r="F4560" s="157"/>
    </row>
    <row r="4561" spans="5:6">
      <c r="E4561" s="157"/>
      <c r="F4561" s="157"/>
    </row>
    <row r="4562" spans="5:6">
      <c r="E4562" s="157"/>
      <c r="F4562" s="157"/>
    </row>
    <row r="4563" spans="5:6">
      <c r="E4563" s="157"/>
      <c r="F4563" s="157"/>
    </row>
    <row r="4564" spans="5:6">
      <c r="E4564" s="157"/>
      <c r="F4564" s="157"/>
    </row>
    <row r="4565" spans="5:6">
      <c r="E4565" s="157"/>
      <c r="F4565" s="157"/>
    </row>
    <row r="4566" spans="5:6">
      <c r="E4566" s="157"/>
      <c r="F4566" s="157"/>
    </row>
    <row r="4567" spans="5:6">
      <c r="E4567" s="157"/>
      <c r="F4567" s="157"/>
    </row>
    <row r="4568" spans="5:6">
      <c r="E4568" s="157"/>
      <c r="F4568" s="157"/>
    </row>
    <row r="4569" spans="5:6">
      <c r="E4569" s="157"/>
      <c r="F4569" s="157"/>
    </row>
    <row r="4570" spans="5:6">
      <c r="E4570" s="157"/>
      <c r="F4570" s="157"/>
    </row>
    <row r="4571" spans="5:6">
      <c r="E4571" s="157"/>
      <c r="F4571" s="157"/>
    </row>
    <row r="4572" spans="5:6">
      <c r="E4572" s="157"/>
      <c r="F4572" s="157"/>
    </row>
    <row r="4573" spans="5:6">
      <c r="E4573" s="157"/>
      <c r="F4573" s="157"/>
    </row>
    <row r="4574" spans="5:6">
      <c r="E4574" s="157"/>
      <c r="F4574" s="157"/>
    </row>
    <row r="4575" spans="5:6">
      <c r="E4575" s="157"/>
      <c r="F4575" s="157"/>
    </row>
    <row r="4576" spans="5:6">
      <c r="E4576" s="157"/>
      <c r="F4576" s="157"/>
    </row>
    <row r="4577" spans="5:6">
      <c r="E4577" s="157"/>
      <c r="F4577" s="157"/>
    </row>
    <row r="4578" spans="5:6">
      <c r="E4578" s="157"/>
      <c r="F4578" s="157"/>
    </row>
    <row r="4579" spans="5:6">
      <c r="E4579" s="157"/>
      <c r="F4579" s="157"/>
    </row>
    <row r="4580" spans="5:6">
      <c r="E4580" s="157"/>
      <c r="F4580" s="157"/>
    </row>
    <row r="4581" spans="5:6">
      <c r="E4581" s="157"/>
      <c r="F4581" s="157"/>
    </row>
    <row r="4582" spans="5:6">
      <c r="E4582" s="157"/>
      <c r="F4582" s="157"/>
    </row>
    <row r="4583" spans="5:6">
      <c r="E4583" s="157"/>
      <c r="F4583" s="157"/>
    </row>
    <row r="4584" spans="5:6">
      <c r="E4584" s="157"/>
      <c r="F4584" s="157"/>
    </row>
    <row r="4585" spans="5:6">
      <c r="E4585" s="157"/>
      <c r="F4585" s="157"/>
    </row>
    <row r="4586" spans="5:6">
      <c r="E4586" s="157"/>
      <c r="F4586" s="157"/>
    </row>
    <row r="4587" spans="5:6">
      <c r="E4587" s="157"/>
      <c r="F4587" s="157"/>
    </row>
    <row r="4588" spans="5:6">
      <c r="E4588" s="157"/>
      <c r="F4588" s="157"/>
    </row>
    <row r="4589" spans="5:6">
      <c r="E4589" s="157"/>
      <c r="F4589" s="157"/>
    </row>
    <row r="4590" spans="5:6">
      <c r="E4590" s="157"/>
      <c r="F4590" s="157"/>
    </row>
    <row r="4591" spans="5:6">
      <c r="E4591" s="157"/>
      <c r="F4591" s="157"/>
    </row>
    <row r="4592" spans="5:6">
      <c r="E4592" s="157"/>
      <c r="F4592" s="157"/>
    </row>
    <row r="4593" spans="5:6">
      <c r="E4593" s="157"/>
      <c r="F4593" s="157"/>
    </row>
    <row r="4594" spans="5:6">
      <c r="E4594" s="157"/>
      <c r="F4594" s="157"/>
    </row>
    <row r="4595" spans="5:6">
      <c r="E4595" s="157"/>
      <c r="F4595" s="157"/>
    </row>
    <row r="4596" spans="5:6">
      <c r="E4596" s="157"/>
      <c r="F4596" s="157"/>
    </row>
    <row r="4597" spans="5:6">
      <c r="E4597" s="157"/>
      <c r="F4597" s="157"/>
    </row>
    <row r="4598" spans="5:6">
      <c r="E4598" s="157"/>
      <c r="F4598" s="157"/>
    </row>
    <row r="4599" spans="5:6">
      <c r="E4599" s="157"/>
      <c r="F4599" s="157"/>
    </row>
    <row r="4600" spans="5:6">
      <c r="E4600" s="157"/>
      <c r="F4600" s="157"/>
    </row>
    <row r="4601" spans="5:6">
      <c r="E4601" s="157"/>
      <c r="F4601" s="157"/>
    </row>
    <row r="4602" spans="5:6">
      <c r="E4602" s="157"/>
      <c r="F4602" s="157"/>
    </row>
    <row r="4603" spans="5:6">
      <c r="E4603" s="157"/>
      <c r="F4603" s="157"/>
    </row>
    <row r="4604" spans="5:6">
      <c r="E4604" s="157"/>
      <c r="F4604" s="157"/>
    </row>
    <row r="4605" spans="5:6">
      <c r="E4605" s="157"/>
      <c r="F4605" s="157"/>
    </row>
    <row r="4606" spans="5:6">
      <c r="E4606" s="157"/>
      <c r="F4606" s="157"/>
    </row>
    <row r="4607" spans="5:6">
      <c r="E4607" s="157"/>
      <c r="F4607" s="157"/>
    </row>
    <row r="4608" spans="5:6">
      <c r="E4608" s="157"/>
      <c r="F4608" s="157"/>
    </row>
    <row r="4609" spans="5:6">
      <c r="E4609" s="157"/>
      <c r="F4609" s="157"/>
    </row>
    <row r="4610" spans="5:6">
      <c r="E4610" s="157"/>
      <c r="F4610" s="157"/>
    </row>
    <row r="4611" spans="5:6">
      <c r="E4611" s="157"/>
      <c r="F4611" s="157"/>
    </row>
    <row r="4612" spans="5:6">
      <c r="E4612" s="157"/>
      <c r="F4612" s="157"/>
    </row>
    <row r="4613" spans="5:6">
      <c r="E4613" s="157"/>
      <c r="F4613" s="157"/>
    </row>
    <row r="4614" spans="5:6">
      <c r="E4614" s="157"/>
      <c r="F4614" s="157"/>
    </row>
    <row r="4615" spans="5:6">
      <c r="E4615" s="157"/>
      <c r="F4615" s="157"/>
    </row>
    <row r="4616" spans="5:6">
      <c r="E4616" s="157"/>
      <c r="F4616" s="157"/>
    </row>
    <row r="4617" spans="5:6">
      <c r="E4617" s="157"/>
      <c r="F4617" s="157"/>
    </row>
    <row r="4618" spans="5:6">
      <c r="E4618" s="157"/>
      <c r="F4618" s="157"/>
    </row>
    <row r="4619" spans="5:6">
      <c r="E4619" s="157"/>
      <c r="F4619" s="157"/>
    </row>
    <row r="4620" spans="5:6">
      <c r="E4620" s="157"/>
      <c r="F4620" s="157"/>
    </row>
    <row r="4621" spans="5:6">
      <c r="E4621" s="157"/>
      <c r="F4621" s="157"/>
    </row>
    <row r="4622" spans="5:6">
      <c r="E4622" s="157"/>
      <c r="F4622" s="157"/>
    </row>
    <row r="4623" spans="5:6">
      <c r="E4623" s="157"/>
      <c r="F4623" s="157"/>
    </row>
    <row r="4624" spans="5:6">
      <c r="E4624" s="157"/>
      <c r="F4624" s="157"/>
    </row>
    <row r="4625" spans="5:6">
      <c r="E4625" s="157"/>
      <c r="F4625" s="157"/>
    </row>
    <row r="4626" spans="5:6">
      <c r="E4626" s="157"/>
      <c r="F4626" s="157"/>
    </row>
    <row r="4627" spans="5:6">
      <c r="E4627" s="157"/>
      <c r="F4627" s="157"/>
    </row>
    <row r="4628" spans="5:6">
      <c r="E4628" s="157"/>
      <c r="F4628" s="157"/>
    </row>
    <row r="4629" spans="5:6">
      <c r="E4629" s="157"/>
      <c r="F4629" s="157"/>
    </row>
    <row r="4630" spans="5:6">
      <c r="E4630" s="157"/>
      <c r="F4630" s="157"/>
    </row>
    <row r="4631" spans="5:6">
      <c r="E4631" s="157"/>
      <c r="F4631" s="157"/>
    </row>
    <row r="4632" spans="5:6">
      <c r="E4632" s="157"/>
      <c r="F4632" s="157"/>
    </row>
    <row r="4633" spans="5:6">
      <c r="E4633" s="157"/>
      <c r="F4633" s="157"/>
    </row>
    <row r="4634" spans="5:6">
      <c r="E4634" s="157"/>
      <c r="F4634" s="157"/>
    </row>
    <row r="4635" spans="5:6">
      <c r="E4635" s="157"/>
      <c r="F4635" s="157"/>
    </row>
    <row r="4636" spans="5:6">
      <c r="E4636" s="157"/>
      <c r="F4636" s="157"/>
    </row>
    <row r="4637" spans="5:6">
      <c r="E4637" s="157"/>
      <c r="F4637" s="157"/>
    </row>
    <row r="4638" spans="5:6">
      <c r="E4638" s="157"/>
      <c r="F4638" s="157"/>
    </row>
    <row r="4639" spans="5:6">
      <c r="E4639" s="157"/>
      <c r="F4639" s="157"/>
    </row>
    <row r="4640" spans="5:6">
      <c r="E4640" s="157"/>
      <c r="F4640" s="157"/>
    </row>
    <row r="4641" spans="5:6">
      <c r="E4641" s="157"/>
      <c r="F4641" s="157"/>
    </row>
    <row r="4642" spans="5:6">
      <c r="E4642" s="157"/>
      <c r="F4642" s="157"/>
    </row>
    <row r="4643" spans="5:6">
      <c r="E4643" s="157"/>
      <c r="F4643" s="157"/>
    </row>
    <row r="4644" spans="5:6">
      <c r="E4644" s="157"/>
      <c r="F4644" s="157"/>
    </row>
    <row r="4645" spans="5:6">
      <c r="E4645" s="157"/>
      <c r="F4645" s="157"/>
    </row>
    <row r="4646" spans="5:6">
      <c r="E4646" s="157"/>
      <c r="F4646" s="157"/>
    </row>
    <row r="4647" spans="5:6">
      <c r="E4647" s="157"/>
      <c r="F4647" s="157"/>
    </row>
    <row r="4648" spans="5:6">
      <c r="E4648" s="157"/>
      <c r="F4648" s="157"/>
    </row>
    <row r="4649" spans="5:6">
      <c r="E4649" s="157"/>
      <c r="F4649" s="157"/>
    </row>
    <row r="4650" spans="5:6">
      <c r="E4650" s="157"/>
      <c r="F4650" s="157"/>
    </row>
    <row r="4651" spans="5:6">
      <c r="E4651" s="157"/>
      <c r="F4651" s="157"/>
    </row>
    <row r="4652" spans="5:6">
      <c r="E4652" s="157"/>
      <c r="F4652" s="157"/>
    </row>
    <row r="4653" spans="5:6">
      <c r="E4653" s="157"/>
      <c r="F4653" s="157"/>
    </row>
    <row r="4654" spans="5:6">
      <c r="E4654" s="157"/>
      <c r="F4654" s="157"/>
    </row>
    <row r="4655" spans="5:6">
      <c r="E4655" s="157"/>
      <c r="F4655" s="157"/>
    </row>
    <row r="4656" spans="5:6">
      <c r="E4656" s="157"/>
      <c r="F4656" s="157"/>
    </row>
    <row r="4657" spans="5:6">
      <c r="E4657" s="157"/>
      <c r="F4657" s="157"/>
    </row>
    <row r="4658" spans="5:6">
      <c r="E4658" s="157"/>
      <c r="F4658" s="157"/>
    </row>
    <row r="4659" spans="5:6">
      <c r="E4659" s="157"/>
      <c r="F4659" s="157"/>
    </row>
    <row r="4660" spans="5:6">
      <c r="E4660" s="157"/>
      <c r="F4660" s="157"/>
    </row>
    <row r="4661" spans="5:6">
      <c r="E4661" s="157"/>
      <c r="F4661" s="157"/>
    </row>
    <row r="4662" spans="5:6">
      <c r="E4662" s="157"/>
      <c r="F4662" s="157"/>
    </row>
    <row r="4663" spans="5:6">
      <c r="E4663" s="157"/>
      <c r="F4663" s="157"/>
    </row>
    <row r="4664" spans="5:6">
      <c r="E4664" s="157"/>
      <c r="F4664" s="157"/>
    </row>
    <row r="4665" spans="5:6">
      <c r="E4665" s="157"/>
      <c r="F4665" s="157"/>
    </row>
    <row r="4666" spans="5:6">
      <c r="E4666" s="157"/>
      <c r="F4666" s="157"/>
    </row>
    <row r="4667" spans="5:6">
      <c r="E4667" s="157"/>
      <c r="F4667" s="157"/>
    </row>
    <row r="4668" spans="5:6">
      <c r="E4668" s="157"/>
      <c r="F4668" s="157"/>
    </row>
    <row r="4669" spans="5:6">
      <c r="E4669" s="157"/>
      <c r="F4669" s="157"/>
    </row>
    <row r="4670" spans="5:6">
      <c r="E4670" s="157"/>
      <c r="F4670" s="157"/>
    </row>
    <row r="4671" spans="5:6">
      <c r="E4671" s="157"/>
      <c r="F4671" s="157"/>
    </row>
    <row r="4672" spans="5:6">
      <c r="E4672" s="157"/>
      <c r="F4672" s="157"/>
    </row>
    <row r="4673" spans="5:6">
      <c r="E4673" s="157"/>
      <c r="F4673" s="157"/>
    </row>
    <row r="4674" spans="5:6">
      <c r="E4674" s="157"/>
      <c r="F4674" s="157"/>
    </row>
    <row r="4675" spans="5:6">
      <c r="E4675" s="157"/>
      <c r="F4675" s="157"/>
    </row>
    <row r="4676" spans="5:6">
      <c r="E4676" s="157"/>
      <c r="F4676" s="157"/>
    </row>
    <row r="4677" spans="5:6">
      <c r="E4677" s="157"/>
      <c r="F4677" s="157"/>
    </row>
    <row r="4678" spans="5:6">
      <c r="E4678" s="157"/>
      <c r="F4678" s="157"/>
    </row>
    <row r="4679" spans="5:6">
      <c r="E4679" s="157"/>
      <c r="F4679" s="157"/>
    </row>
    <row r="4680" spans="5:6">
      <c r="E4680" s="157"/>
      <c r="F4680" s="157"/>
    </row>
    <row r="4681" spans="5:6">
      <c r="E4681" s="157"/>
      <c r="F4681" s="157"/>
    </row>
    <row r="4682" spans="5:6">
      <c r="E4682" s="157"/>
      <c r="F4682" s="157"/>
    </row>
    <row r="4683" spans="5:6">
      <c r="E4683" s="157"/>
      <c r="F4683" s="157"/>
    </row>
    <row r="4684" spans="5:6">
      <c r="E4684" s="157"/>
      <c r="F4684" s="157"/>
    </row>
    <row r="4685" spans="5:6">
      <c r="E4685" s="157"/>
      <c r="F4685" s="157"/>
    </row>
    <row r="4686" spans="5:6">
      <c r="E4686" s="157"/>
      <c r="F4686" s="157"/>
    </row>
    <row r="4687" spans="5:6">
      <c r="E4687" s="157"/>
      <c r="F4687" s="157"/>
    </row>
    <row r="4688" spans="5:6">
      <c r="E4688" s="157"/>
      <c r="F4688" s="157"/>
    </row>
    <row r="4689" spans="5:6">
      <c r="E4689" s="157"/>
      <c r="F4689" s="157"/>
    </row>
    <row r="4690" spans="5:6">
      <c r="E4690" s="157"/>
      <c r="F4690" s="157"/>
    </row>
    <row r="4691" spans="5:6">
      <c r="E4691" s="157"/>
      <c r="F4691" s="157"/>
    </row>
    <row r="4692" spans="5:6">
      <c r="E4692" s="157"/>
      <c r="F4692" s="157"/>
    </row>
    <row r="4693" spans="5:6">
      <c r="E4693" s="157"/>
      <c r="F4693" s="157"/>
    </row>
    <row r="4694" spans="5:6">
      <c r="E4694" s="157"/>
      <c r="F4694" s="157"/>
    </row>
    <row r="4695" spans="5:6">
      <c r="E4695" s="157"/>
      <c r="F4695" s="157"/>
    </row>
    <row r="4696" spans="5:6">
      <c r="E4696" s="157"/>
      <c r="F4696" s="157"/>
    </row>
    <row r="4697" spans="5:6">
      <c r="E4697" s="157"/>
      <c r="F4697" s="157"/>
    </row>
    <row r="4698" spans="5:6">
      <c r="E4698" s="157"/>
      <c r="F4698" s="157"/>
    </row>
    <row r="4699" spans="5:6">
      <c r="E4699" s="157"/>
      <c r="F4699" s="157"/>
    </row>
    <row r="4700" spans="5:6">
      <c r="E4700" s="157"/>
      <c r="F4700" s="157"/>
    </row>
    <row r="4701" spans="5:6">
      <c r="E4701" s="157"/>
      <c r="F4701" s="157"/>
    </row>
    <row r="4702" spans="5:6">
      <c r="E4702" s="157"/>
      <c r="F4702" s="157"/>
    </row>
    <row r="4703" spans="5:6">
      <c r="E4703" s="157"/>
      <c r="F4703" s="157"/>
    </row>
    <row r="4704" spans="5:6">
      <c r="E4704" s="157"/>
      <c r="F4704" s="157"/>
    </row>
    <row r="4705" spans="5:6">
      <c r="E4705" s="157"/>
      <c r="F4705" s="157"/>
    </row>
    <row r="4706" spans="5:6">
      <c r="E4706" s="157"/>
      <c r="F4706" s="157"/>
    </row>
    <row r="4707" spans="5:6">
      <c r="E4707" s="157"/>
      <c r="F4707" s="157"/>
    </row>
    <row r="4708" spans="5:6">
      <c r="E4708" s="157"/>
      <c r="F4708" s="157"/>
    </row>
    <row r="4709" spans="5:6">
      <c r="E4709" s="157"/>
      <c r="F4709" s="157"/>
    </row>
    <row r="4710" spans="5:6">
      <c r="E4710" s="157"/>
      <c r="F4710" s="157"/>
    </row>
    <row r="4711" spans="5:6">
      <c r="E4711" s="157"/>
      <c r="F4711" s="157"/>
    </row>
    <row r="4712" spans="5:6">
      <c r="E4712" s="157"/>
      <c r="F4712" s="157"/>
    </row>
    <row r="4713" spans="5:6">
      <c r="E4713" s="157"/>
      <c r="F4713" s="157"/>
    </row>
    <row r="4714" spans="5:6">
      <c r="E4714" s="157"/>
      <c r="F4714" s="157"/>
    </row>
    <row r="4715" spans="5:6">
      <c r="E4715" s="157"/>
      <c r="F4715" s="157"/>
    </row>
    <row r="4716" spans="5:6">
      <c r="E4716" s="157"/>
      <c r="F4716" s="157"/>
    </row>
    <row r="4717" spans="5:6">
      <c r="E4717" s="157"/>
      <c r="F4717" s="157"/>
    </row>
    <row r="4718" spans="5:6">
      <c r="E4718" s="157"/>
      <c r="F4718" s="157"/>
    </row>
    <row r="4719" spans="5:6">
      <c r="E4719" s="157"/>
      <c r="F4719" s="157"/>
    </row>
    <row r="4720" spans="5:6">
      <c r="E4720" s="157"/>
      <c r="F4720" s="157"/>
    </row>
    <row r="4721" spans="5:6">
      <c r="E4721" s="157"/>
      <c r="F4721" s="157"/>
    </row>
    <row r="4722" spans="5:6">
      <c r="E4722" s="157"/>
      <c r="F4722" s="157"/>
    </row>
    <row r="4723" spans="5:6">
      <c r="E4723" s="157"/>
      <c r="F4723" s="157"/>
    </row>
    <row r="4724" spans="5:6">
      <c r="E4724" s="157"/>
      <c r="F4724" s="157"/>
    </row>
    <row r="4725" spans="5:6">
      <c r="E4725" s="157"/>
      <c r="F4725" s="157"/>
    </row>
    <row r="4726" spans="5:6">
      <c r="E4726" s="157"/>
      <c r="F4726" s="157"/>
    </row>
    <row r="4727" spans="5:6">
      <c r="E4727" s="157"/>
      <c r="F4727" s="157"/>
    </row>
    <row r="4728" spans="5:6">
      <c r="E4728" s="157"/>
      <c r="F4728" s="157"/>
    </row>
    <row r="4729" spans="5:6">
      <c r="E4729" s="157"/>
      <c r="F4729" s="157"/>
    </row>
    <row r="4730" spans="5:6">
      <c r="E4730" s="157"/>
      <c r="F4730" s="157"/>
    </row>
    <row r="4731" spans="5:6">
      <c r="E4731" s="157"/>
      <c r="F4731" s="157"/>
    </row>
    <row r="4732" spans="5:6">
      <c r="E4732" s="157"/>
      <c r="F4732" s="157"/>
    </row>
    <row r="4733" spans="5:6">
      <c r="E4733" s="157"/>
      <c r="F4733" s="157"/>
    </row>
    <row r="4734" spans="5:6">
      <c r="E4734" s="157"/>
      <c r="F4734" s="157"/>
    </row>
    <row r="4735" spans="5:6">
      <c r="E4735" s="157"/>
      <c r="F4735" s="157"/>
    </row>
    <row r="4736" spans="5:6">
      <c r="E4736" s="157"/>
      <c r="F4736" s="157"/>
    </row>
    <row r="4737" spans="5:6">
      <c r="E4737" s="157"/>
      <c r="F4737" s="157"/>
    </row>
    <row r="4738" spans="5:6">
      <c r="E4738" s="157"/>
      <c r="F4738" s="157"/>
    </row>
    <row r="4739" spans="5:6">
      <c r="E4739" s="157"/>
      <c r="F4739" s="157"/>
    </row>
    <row r="4740" spans="5:6">
      <c r="E4740" s="157"/>
      <c r="F4740" s="157"/>
    </row>
    <row r="4741" spans="5:6">
      <c r="E4741" s="157"/>
      <c r="F4741" s="157"/>
    </row>
    <row r="4742" spans="5:6">
      <c r="E4742" s="157"/>
      <c r="F4742" s="157"/>
    </row>
    <row r="4743" spans="5:6">
      <c r="E4743" s="157"/>
      <c r="F4743" s="157"/>
    </row>
    <row r="4744" spans="5:6">
      <c r="E4744" s="157"/>
      <c r="F4744" s="157"/>
    </row>
    <row r="4745" spans="5:6">
      <c r="E4745" s="157"/>
      <c r="F4745" s="157"/>
    </row>
    <row r="4746" spans="5:6">
      <c r="E4746" s="157"/>
      <c r="F4746" s="157"/>
    </row>
    <row r="4747" spans="5:6">
      <c r="E4747" s="157"/>
      <c r="F4747" s="157"/>
    </row>
    <row r="4748" spans="5:6">
      <c r="E4748" s="157"/>
      <c r="F4748" s="157"/>
    </row>
    <row r="4749" spans="5:6">
      <c r="E4749" s="157"/>
      <c r="F4749" s="157"/>
    </row>
    <row r="4750" spans="5:6">
      <c r="E4750" s="157"/>
      <c r="F4750" s="157"/>
    </row>
    <row r="4751" spans="5:6">
      <c r="E4751" s="157"/>
      <c r="F4751" s="157"/>
    </row>
    <row r="4752" spans="5:6">
      <c r="E4752" s="157"/>
      <c r="F4752" s="157"/>
    </row>
    <row r="4753" spans="5:6">
      <c r="E4753" s="157"/>
      <c r="F4753" s="157"/>
    </row>
    <row r="4754" spans="5:6">
      <c r="E4754" s="157"/>
      <c r="F4754" s="157"/>
    </row>
    <row r="4755" spans="5:6">
      <c r="E4755" s="157"/>
      <c r="F4755" s="157"/>
    </row>
    <row r="4756" spans="5:6">
      <c r="E4756" s="157"/>
      <c r="F4756" s="157"/>
    </row>
    <row r="4757" spans="5:6">
      <c r="E4757" s="157"/>
      <c r="F4757" s="157"/>
    </row>
    <row r="4758" spans="5:6">
      <c r="E4758" s="157"/>
      <c r="F4758" s="157"/>
    </row>
    <row r="4759" spans="5:6">
      <c r="E4759" s="157"/>
      <c r="F4759" s="157"/>
    </row>
    <row r="4760" spans="5:6">
      <c r="E4760" s="157"/>
      <c r="F4760" s="157"/>
    </row>
    <row r="4761" spans="5:6">
      <c r="E4761" s="157"/>
      <c r="F4761" s="157"/>
    </row>
    <row r="4762" spans="5:6">
      <c r="E4762" s="157"/>
      <c r="F4762" s="157"/>
    </row>
    <row r="4763" spans="5:6">
      <c r="E4763" s="157"/>
      <c r="F4763" s="157"/>
    </row>
    <row r="4764" spans="5:6">
      <c r="E4764" s="157"/>
      <c r="F4764" s="157"/>
    </row>
    <row r="4765" spans="5:6">
      <c r="E4765" s="157"/>
      <c r="F4765" s="157"/>
    </row>
    <row r="4766" spans="5:6">
      <c r="E4766" s="157"/>
      <c r="F4766" s="157"/>
    </row>
    <row r="4767" spans="5:6">
      <c r="E4767" s="157"/>
      <c r="F4767" s="157"/>
    </row>
    <row r="4768" spans="5:6">
      <c r="E4768" s="157"/>
      <c r="F4768" s="157"/>
    </row>
    <row r="4769" spans="5:6">
      <c r="E4769" s="157"/>
      <c r="F4769" s="157"/>
    </row>
    <row r="4770" spans="5:6">
      <c r="E4770" s="157"/>
      <c r="F4770" s="157"/>
    </row>
    <row r="4771" spans="5:6">
      <c r="E4771" s="157"/>
      <c r="F4771" s="157"/>
    </row>
    <row r="4772" spans="5:6">
      <c r="E4772" s="157"/>
      <c r="F4772" s="157"/>
    </row>
    <row r="4773" spans="5:6">
      <c r="E4773" s="157"/>
      <c r="F4773" s="157"/>
    </row>
    <row r="4774" spans="5:6">
      <c r="E4774" s="157"/>
      <c r="F4774" s="157"/>
    </row>
    <row r="4775" spans="5:6">
      <c r="E4775" s="157"/>
      <c r="F4775" s="157"/>
    </row>
    <row r="4776" spans="5:6">
      <c r="E4776" s="157"/>
      <c r="F4776" s="157"/>
    </row>
    <row r="4777" spans="5:6">
      <c r="E4777" s="157"/>
      <c r="F4777" s="157"/>
    </row>
    <row r="4778" spans="5:6">
      <c r="E4778" s="157"/>
      <c r="F4778" s="157"/>
    </row>
    <row r="4779" spans="5:6">
      <c r="E4779" s="157"/>
      <c r="F4779" s="157"/>
    </row>
    <row r="4780" spans="5:6">
      <c r="E4780" s="157"/>
      <c r="F4780" s="157"/>
    </row>
    <row r="4781" spans="5:6">
      <c r="E4781" s="157"/>
      <c r="F4781" s="157"/>
    </row>
    <row r="4782" spans="5:6">
      <c r="E4782" s="157"/>
      <c r="F4782" s="157"/>
    </row>
    <row r="4783" spans="5:6">
      <c r="E4783" s="157"/>
      <c r="F4783" s="157"/>
    </row>
    <row r="4784" spans="5:6">
      <c r="E4784" s="157"/>
      <c r="F4784" s="157"/>
    </row>
    <row r="4785" spans="5:6">
      <c r="E4785" s="157"/>
      <c r="F4785" s="157"/>
    </row>
    <row r="4786" spans="5:6">
      <c r="E4786" s="157"/>
      <c r="F4786" s="157"/>
    </row>
    <row r="4787" spans="5:6">
      <c r="E4787" s="157"/>
      <c r="F4787" s="157"/>
    </row>
    <row r="4788" spans="5:6">
      <c r="E4788" s="157"/>
      <c r="F4788" s="157"/>
    </row>
    <row r="4789" spans="5:6">
      <c r="E4789" s="157"/>
      <c r="F4789" s="157"/>
    </row>
    <row r="4790" spans="5:6">
      <c r="E4790" s="157"/>
      <c r="F4790" s="157"/>
    </row>
    <row r="4791" spans="5:6">
      <c r="E4791" s="157"/>
      <c r="F4791" s="157"/>
    </row>
    <row r="4792" spans="5:6">
      <c r="E4792" s="157"/>
      <c r="F4792" s="157"/>
    </row>
    <row r="4793" spans="5:6">
      <c r="E4793" s="157"/>
      <c r="F4793" s="157"/>
    </row>
    <row r="4794" spans="5:6">
      <c r="E4794" s="157"/>
      <c r="F4794" s="157"/>
    </row>
    <row r="4795" spans="5:6">
      <c r="E4795" s="157"/>
      <c r="F4795" s="157"/>
    </row>
    <row r="4796" spans="5:6">
      <c r="E4796" s="157"/>
      <c r="F4796" s="157"/>
    </row>
    <row r="4797" spans="5:6">
      <c r="E4797" s="157"/>
      <c r="F4797" s="157"/>
    </row>
    <row r="4798" spans="5:6">
      <c r="E4798" s="157"/>
      <c r="F4798" s="157"/>
    </row>
    <row r="4799" spans="5:6">
      <c r="E4799" s="157"/>
      <c r="F4799" s="157"/>
    </row>
    <row r="4800" spans="5:6">
      <c r="E4800" s="157"/>
      <c r="F4800" s="157"/>
    </row>
    <row r="4801" spans="5:6">
      <c r="E4801" s="157"/>
      <c r="F4801" s="157"/>
    </row>
    <row r="4802" spans="5:6">
      <c r="E4802" s="157"/>
      <c r="F4802" s="157"/>
    </row>
    <row r="4803" spans="5:6">
      <c r="E4803" s="157"/>
      <c r="F4803" s="157"/>
    </row>
    <row r="4804" spans="5:6">
      <c r="E4804" s="157"/>
      <c r="F4804" s="157"/>
    </row>
    <row r="4805" spans="5:6">
      <c r="E4805" s="157"/>
      <c r="F4805" s="157"/>
    </row>
    <row r="4806" spans="5:6">
      <c r="E4806" s="157"/>
      <c r="F4806" s="157"/>
    </row>
    <row r="4807" spans="5:6">
      <c r="E4807" s="157"/>
      <c r="F4807" s="157"/>
    </row>
    <row r="4808" spans="5:6">
      <c r="E4808" s="157"/>
      <c r="F4808" s="157"/>
    </row>
    <row r="4809" spans="5:6">
      <c r="E4809" s="157"/>
      <c r="F4809" s="157"/>
    </row>
    <row r="4810" spans="5:6">
      <c r="E4810" s="157"/>
      <c r="F4810" s="157"/>
    </row>
    <row r="4811" spans="5:6">
      <c r="E4811" s="157"/>
      <c r="F4811" s="157"/>
    </row>
    <row r="4812" spans="5:6">
      <c r="E4812" s="157"/>
      <c r="F4812" s="157"/>
    </row>
    <row r="4813" spans="5:6">
      <c r="E4813" s="157"/>
      <c r="F4813" s="157"/>
    </row>
    <row r="4814" spans="5:6">
      <c r="E4814" s="157"/>
      <c r="F4814" s="157"/>
    </row>
    <row r="4815" spans="5:6">
      <c r="E4815" s="157"/>
      <c r="F4815" s="157"/>
    </row>
    <row r="4816" spans="5:6">
      <c r="E4816" s="157"/>
      <c r="F4816" s="157"/>
    </row>
    <row r="4817" spans="5:6">
      <c r="E4817" s="157"/>
      <c r="F4817" s="157"/>
    </row>
    <row r="4818" spans="5:6">
      <c r="E4818" s="157"/>
      <c r="F4818" s="157"/>
    </row>
    <row r="4819" spans="5:6">
      <c r="E4819" s="157"/>
      <c r="F4819" s="157"/>
    </row>
    <row r="4820" spans="5:6">
      <c r="E4820" s="157"/>
      <c r="F4820" s="157"/>
    </row>
    <row r="4821" spans="5:6">
      <c r="E4821" s="157"/>
      <c r="F4821" s="157"/>
    </row>
    <row r="4822" spans="5:6">
      <c r="E4822" s="157"/>
      <c r="F4822" s="157"/>
    </row>
    <row r="4823" spans="5:6">
      <c r="E4823" s="157"/>
      <c r="F4823" s="157"/>
    </row>
    <row r="4824" spans="5:6">
      <c r="E4824" s="157"/>
      <c r="F4824" s="157"/>
    </row>
    <row r="4825" spans="5:6">
      <c r="E4825" s="157"/>
      <c r="F4825" s="157"/>
    </row>
    <row r="4826" spans="5:6">
      <c r="E4826" s="157"/>
      <c r="F4826" s="157"/>
    </row>
    <row r="4827" spans="5:6">
      <c r="E4827" s="157"/>
      <c r="F4827" s="157"/>
    </row>
    <row r="4828" spans="5:6">
      <c r="E4828" s="157"/>
      <c r="F4828" s="157"/>
    </row>
    <row r="4829" spans="5:6">
      <c r="E4829" s="157"/>
      <c r="F4829" s="157"/>
    </row>
    <row r="4830" spans="5:6">
      <c r="E4830" s="157"/>
      <c r="F4830" s="157"/>
    </row>
    <row r="4831" spans="5:6">
      <c r="E4831" s="157"/>
      <c r="F4831" s="157"/>
    </row>
    <row r="4832" spans="5:6">
      <c r="E4832" s="157"/>
      <c r="F4832" s="157"/>
    </row>
    <row r="4833" spans="5:6">
      <c r="E4833" s="157"/>
      <c r="F4833" s="157"/>
    </row>
    <row r="4834" spans="5:6">
      <c r="E4834" s="157"/>
      <c r="F4834" s="157"/>
    </row>
    <row r="4835" spans="5:6">
      <c r="E4835" s="157"/>
      <c r="F4835" s="157"/>
    </row>
    <row r="4836" spans="5:6">
      <c r="E4836" s="157"/>
      <c r="F4836" s="157"/>
    </row>
    <row r="4837" spans="5:6">
      <c r="E4837" s="157"/>
      <c r="F4837" s="157"/>
    </row>
    <row r="4838" spans="5:6">
      <c r="E4838" s="157"/>
      <c r="F4838" s="157"/>
    </row>
    <row r="4839" spans="5:6">
      <c r="E4839" s="157"/>
      <c r="F4839" s="157"/>
    </row>
    <row r="4840" spans="5:6">
      <c r="E4840" s="157"/>
      <c r="F4840" s="157"/>
    </row>
    <row r="4841" spans="5:6">
      <c r="E4841" s="157"/>
      <c r="F4841" s="157"/>
    </row>
    <row r="4842" spans="5:6">
      <c r="E4842" s="157"/>
      <c r="F4842" s="157"/>
    </row>
    <row r="4843" spans="5:6">
      <c r="E4843" s="157"/>
      <c r="F4843" s="157"/>
    </row>
    <row r="4844" spans="5:6">
      <c r="E4844" s="157"/>
      <c r="F4844" s="157"/>
    </row>
    <row r="4845" spans="5:6">
      <c r="E4845" s="157"/>
      <c r="F4845" s="157"/>
    </row>
    <row r="4846" spans="5:6">
      <c r="E4846" s="157"/>
      <c r="F4846" s="157"/>
    </row>
    <row r="4847" spans="5:6">
      <c r="E4847" s="157"/>
      <c r="F4847" s="157"/>
    </row>
    <row r="4848" spans="5:6">
      <c r="E4848" s="157"/>
      <c r="F4848" s="157"/>
    </row>
    <row r="4849" spans="5:6">
      <c r="E4849" s="157"/>
      <c r="F4849" s="157"/>
    </row>
    <row r="4850" spans="5:6">
      <c r="E4850" s="157"/>
      <c r="F4850" s="157"/>
    </row>
    <row r="4851" spans="5:6">
      <c r="E4851" s="157"/>
      <c r="F4851" s="157"/>
    </row>
    <row r="4852" spans="5:6">
      <c r="E4852" s="157"/>
      <c r="F4852" s="157"/>
    </row>
    <row r="4853" spans="5:6">
      <c r="E4853" s="157"/>
      <c r="F4853" s="157"/>
    </row>
    <row r="4854" spans="5:6">
      <c r="E4854" s="157"/>
      <c r="F4854" s="157"/>
    </row>
    <row r="4855" spans="5:6">
      <c r="E4855" s="157"/>
      <c r="F4855" s="157"/>
    </row>
    <row r="4856" spans="5:6">
      <c r="E4856" s="157"/>
      <c r="F4856" s="157"/>
    </row>
    <row r="4857" spans="5:6">
      <c r="E4857" s="157"/>
      <c r="F4857" s="157"/>
    </row>
    <row r="4858" spans="5:6">
      <c r="E4858" s="157"/>
      <c r="F4858" s="157"/>
    </row>
    <row r="4859" spans="5:6">
      <c r="E4859" s="157"/>
      <c r="F4859" s="157"/>
    </row>
    <row r="4860" spans="5:6">
      <c r="E4860" s="157"/>
      <c r="F4860" s="157"/>
    </row>
    <row r="4861" spans="5:6">
      <c r="E4861" s="157"/>
      <c r="F4861" s="157"/>
    </row>
    <row r="4862" spans="5:6">
      <c r="E4862" s="157"/>
      <c r="F4862" s="157"/>
    </row>
    <row r="4863" spans="5:6">
      <c r="E4863" s="157"/>
      <c r="F4863" s="157"/>
    </row>
    <row r="4864" spans="5:6">
      <c r="E4864" s="157"/>
      <c r="F4864" s="157"/>
    </row>
    <row r="4865" spans="5:6">
      <c r="E4865" s="157"/>
      <c r="F4865" s="157"/>
    </row>
    <row r="4866" spans="5:6">
      <c r="E4866" s="157"/>
      <c r="F4866" s="157"/>
    </row>
    <row r="4867" spans="5:6">
      <c r="E4867" s="157"/>
      <c r="F4867" s="157"/>
    </row>
    <row r="4868" spans="5:6">
      <c r="E4868" s="157"/>
      <c r="F4868" s="157"/>
    </row>
    <row r="4869" spans="5:6">
      <c r="E4869" s="157"/>
      <c r="F4869" s="157"/>
    </row>
    <row r="4870" spans="5:6">
      <c r="E4870" s="157"/>
      <c r="F4870" s="157"/>
    </row>
    <row r="4871" spans="5:6">
      <c r="E4871" s="157"/>
      <c r="F4871" s="157"/>
    </row>
    <row r="4872" spans="5:6">
      <c r="E4872" s="157"/>
      <c r="F4872" s="157"/>
    </row>
    <row r="4873" spans="5:6">
      <c r="E4873" s="157"/>
      <c r="F4873" s="157"/>
    </row>
    <row r="4874" spans="5:6">
      <c r="E4874" s="157"/>
      <c r="F4874" s="157"/>
    </row>
    <row r="4875" spans="5:6">
      <c r="E4875" s="157"/>
      <c r="F4875" s="157"/>
    </row>
    <row r="4876" spans="5:6">
      <c r="E4876" s="157"/>
      <c r="F4876" s="157"/>
    </row>
    <row r="4877" spans="5:6">
      <c r="E4877" s="157"/>
      <c r="F4877" s="157"/>
    </row>
    <row r="4878" spans="5:6">
      <c r="E4878" s="157"/>
      <c r="F4878" s="157"/>
    </row>
    <row r="4879" spans="5:6">
      <c r="E4879" s="157"/>
      <c r="F4879" s="157"/>
    </row>
    <row r="4880" spans="5:6">
      <c r="E4880" s="157"/>
      <c r="F4880" s="157"/>
    </row>
    <row r="4881" spans="5:6">
      <c r="E4881" s="157"/>
      <c r="F4881" s="157"/>
    </row>
    <row r="4882" spans="5:6">
      <c r="E4882" s="157"/>
      <c r="F4882" s="157"/>
    </row>
    <row r="4883" spans="5:6">
      <c r="E4883" s="157"/>
      <c r="F4883" s="157"/>
    </row>
    <row r="4884" spans="5:6">
      <c r="E4884" s="157"/>
      <c r="F4884" s="157"/>
    </row>
    <row r="4885" spans="5:6">
      <c r="E4885" s="157"/>
      <c r="F4885" s="157"/>
    </row>
    <row r="4886" spans="5:6">
      <c r="E4886" s="157"/>
      <c r="F4886" s="157"/>
    </row>
    <row r="4887" spans="5:6">
      <c r="E4887" s="157"/>
      <c r="F4887" s="157"/>
    </row>
    <row r="4888" spans="5:6">
      <c r="E4888" s="157"/>
      <c r="F4888" s="157"/>
    </row>
    <row r="4889" spans="5:6">
      <c r="E4889" s="157"/>
      <c r="F4889" s="157"/>
    </row>
    <row r="4890" spans="5:6">
      <c r="E4890" s="157"/>
      <c r="F4890" s="157"/>
    </row>
    <row r="4891" spans="5:6">
      <c r="E4891" s="157"/>
      <c r="F4891" s="157"/>
    </row>
    <row r="4892" spans="5:6">
      <c r="E4892" s="157"/>
      <c r="F4892" s="157"/>
    </row>
    <row r="4893" spans="5:6">
      <c r="E4893" s="157"/>
      <c r="F4893" s="157"/>
    </row>
    <row r="4894" spans="5:6">
      <c r="E4894" s="157"/>
      <c r="F4894" s="157"/>
    </row>
    <row r="4895" spans="5:6">
      <c r="E4895" s="157"/>
      <c r="F4895" s="157"/>
    </row>
    <row r="4896" spans="5:6">
      <c r="E4896" s="157"/>
      <c r="F4896" s="157"/>
    </row>
    <row r="4897" spans="5:6">
      <c r="E4897" s="157"/>
      <c r="F4897" s="157"/>
    </row>
    <row r="4898" spans="5:6">
      <c r="E4898" s="157"/>
      <c r="F4898" s="157"/>
    </row>
    <row r="4899" spans="5:6">
      <c r="E4899" s="157"/>
      <c r="F4899" s="157"/>
    </row>
    <row r="4900" spans="5:6">
      <c r="E4900" s="157"/>
      <c r="F4900" s="157"/>
    </row>
    <row r="4901" spans="5:6">
      <c r="E4901" s="157"/>
      <c r="F4901" s="157"/>
    </row>
    <row r="4902" spans="5:6">
      <c r="E4902" s="157"/>
      <c r="F4902" s="157"/>
    </row>
    <row r="4903" spans="5:6">
      <c r="E4903" s="157"/>
      <c r="F4903" s="157"/>
    </row>
    <row r="4904" spans="5:6">
      <c r="E4904" s="157"/>
      <c r="F4904" s="157"/>
    </row>
    <row r="4905" spans="5:6">
      <c r="E4905" s="157"/>
      <c r="F4905" s="157"/>
    </row>
    <row r="4906" spans="5:6">
      <c r="E4906" s="157"/>
      <c r="F4906" s="157"/>
    </row>
    <row r="4907" spans="5:6">
      <c r="E4907" s="157"/>
      <c r="F4907" s="157"/>
    </row>
    <row r="4908" spans="5:6">
      <c r="E4908" s="157"/>
      <c r="F4908" s="157"/>
    </row>
    <row r="4909" spans="5:6">
      <c r="E4909" s="157"/>
      <c r="F4909" s="157"/>
    </row>
    <row r="4910" spans="5:6">
      <c r="E4910" s="157"/>
      <c r="F4910" s="157"/>
    </row>
    <row r="4911" spans="5:6">
      <c r="E4911" s="157"/>
      <c r="F4911" s="157"/>
    </row>
    <row r="4912" spans="5:6">
      <c r="E4912" s="157"/>
      <c r="F4912" s="157"/>
    </row>
    <row r="4913" spans="5:6">
      <c r="E4913" s="157"/>
      <c r="F4913" s="157"/>
    </row>
    <row r="4914" spans="5:6">
      <c r="E4914" s="157"/>
      <c r="F4914" s="157"/>
    </row>
    <row r="4915" spans="5:6">
      <c r="E4915" s="157"/>
      <c r="F4915" s="157"/>
    </row>
    <row r="4916" spans="5:6">
      <c r="E4916" s="157"/>
      <c r="F4916" s="157"/>
    </row>
    <row r="4917" spans="5:6">
      <c r="E4917" s="157"/>
      <c r="F4917" s="157"/>
    </row>
    <row r="4918" spans="5:6">
      <c r="E4918" s="157"/>
      <c r="F4918" s="157"/>
    </row>
    <row r="4919" spans="5:6">
      <c r="E4919" s="157"/>
      <c r="F4919" s="157"/>
    </row>
    <row r="4920" spans="5:6">
      <c r="E4920" s="157"/>
      <c r="F4920" s="157"/>
    </row>
    <row r="4921" spans="5:6">
      <c r="E4921" s="157"/>
      <c r="F4921" s="157"/>
    </row>
    <row r="4922" spans="5:6">
      <c r="E4922" s="157"/>
      <c r="F4922" s="157"/>
    </row>
    <row r="4923" spans="5:6">
      <c r="E4923" s="157"/>
      <c r="F4923" s="157"/>
    </row>
    <row r="4924" spans="5:6">
      <c r="E4924" s="157"/>
      <c r="F4924" s="157"/>
    </row>
    <row r="4925" spans="5:6">
      <c r="E4925" s="157"/>
      <c r="F4925" s="157"/>
    </row>
    <row r="4926" spans="5:6">
      <c r="E4926" s="157"/>
      <c r="F4926" s="157"/>
    </row>
    <row r="4927" spans="5:6">
      <c r="E4927" s="157"/>
      <c r="F4927" s="157"/>
    </row>
    <row r="4928" spans="5:6">
      <c r="E4928" s="157"/>
      <c r="F4928" s="157"/>
    </row>
    <row r="4929" spans="5:6">
      <c r="E4929" s="157"/>
      <c r="F4929" s="157"/>
    </row>
    <row r="4930" spans="5:6">
      <c r="E4930" s="157"/>
      <c r="F4930" s="157"/>
    </row>
    <row r="4931" spans="5:6">
      <c r="E4931" s="157"/>
      <c r="F4931" s="157"/>
    </row>
    <row r="4932" spans="5:6">
      <c r="E4932" s="157"/>
      <c r="F4932" s="157"/>
    </row>
    <row r="4933" spans="5:6">
      <c r="E4933" s="157"/>
      <c r="F4933" s="157"/>
    </row>
    <row r="4934" spans="5:6">
      <c r="E4934" s="157"/>
      <c r="F4934" s="157"/>
    </row>
    <row r="4935" spans="5:6">
      <c r="E4935" s="157"/>
      <c r="F4935" s="157"/>
    </row>
    <row r="4936" spans="5:6">
      <c r="E4936" s="157"/>
      <c r="F4936" s="157"/>
    </row>
    <row r="4937" spans="5:6">
      <c r="E4937" s="157"/>
      <c r="F4937" s="157"/>
    </row>
    <row r="4938" spans="5:6">
      <c r="E4938" s="157"/>
      <c r="F4938" s="157"/>
    </row>
    <row r="4939" spans="5:6">
      <c r="E4939" s="157"/>
      <c r="F4939" s="157"/>
    </row>
    <row r="4940" spans="5:6">
      <c r="E4940" s="157"/>
      <c r="F4940" s="157"/>
    </row>
    <row r="4941" spans="5:6">
      <c r="E4941" s="157"/>
      <c r="F4941" s="157"/>
    </row>
    <row r="4942" spans="5:6">
      <c r="E4942" s="157"/>
      <c r="F4942" s="157"/>
    </row>
    <row r="4943" spans="5:6">
      <c r="E4943" s="157"/>
      <c r="F4943" s="157"/>
    </row>
    <row r="4944" spans="5:6">
      <c r="E4944" s="157"/>
      <c r="F4944" s="157"/>
    </row>
    <row r="4945" spans="5:6">
      <c r="E4945" s="157"/>
      <c r="F4945" s="157"/>
    </row>
    <row r="4946" spans="5:6">
      <c r="E4946" s="157"/>
      <c r="F4946" s="157"/>
    </row>
    <row r="4947" spans="5:6">
      <c r="E4947" s="157"/>
      <c r="F4947" s="157"/>
    </row>
    <row r="4948" spans="5:6">
      <c r="E4948" s="157"/>
      <c r="F4948" s="157"/>
    </row>
    <row r="4949" spans="5:6">
      <c r="E4949" s="157"/>
      <c r="F4949" s="157"/>
    </row>
    <row r="4950" spans="5:6">
      <c r="E4950" s="157"/>
      <c r="F4950" s="157"/>
    </row>
    <row r="4951" spans="5:6">
      <c r="E4951" s="157"/>
      <c r="F4951" s="157"/>
    </row>
    <row r="4952" spans="5:6">
      <c r="E4952" s="157"/>
      <c r="F4952" s="157"/>
    </row>
    <row r="4953" spans="5:6">
      <c r="E4953" s="157"/>
      <c r="F4953" s="157"/>
    </row>
    <row r="4954" spans="5:6">
      <c r="E4954" s="157"/>
      <c r="F4954" s="157"/>
    </row>
    <row r="4955" spans="5:6">
      <c r="E4955" s="157"/>
      <c r="F4955" s="157"/>
    </row>
    <row r="4956" spans="5:6">
      <c r="E4956" s="157"/>
      <c r="F4956" s="157"/>
    </row>
    <row r="4957" spans="5:6">
      <c r="E4957" s="157"/>
      <c r="F4957" s="157"/>
    </row>
    <row r="4958" spans="5:6">
      <c r="E4958" s="157"/>
      <c r="F4958" s="157"/>
    </row>
    <row r="4959" spans="5:6">
      <c r="E4959" s="157"/>
      <c r="F4959" s="157"/>
    </row>
    <row r="4960" spans="5:6">
      <c r="E4960" s="157"/>
      <c r="F4960" s="157"/>
    </row>
    <row r="4961" spans="5:6">
      <c r="E4961" s="157"/>
      <c r="F4961" s="157"/>
    </row>
    <row r="4962" spans="5:6">
      <c r="E4962" s="157"/>
      <c r="F4962" s="157"/>
    </row>
    <row r="4963" spans="5:6">
      <c r="E4963" s="157"/>
      <c r="F4963" s="157"/>
    </row>
    <row r="4964" spans="5:6">
      <c r="E4964" s="157"/>
      <c r="F4964" s="157"/>
    </row>
    <row r="4965" spans="5:6">
      <c r="E4965" s="157"/>
      <c r="F4965" s="157"/>
    </row>
    <row r="4966" spans="5:6">
      <c r="E4966" s="157"/>
      <c r="F4966" s="157"/>
    </row>
    <row r="4967" spans="5:6">
      <c r="E4967" s="157"/>
      <c r="F4967" s="157"/>
    </row>
    <row r="4968" spans="5:6">
      <c r="E4968" s="157"/>
      <c r="F4968" s="157"/>
    </row>
    <row r="4969" spans="5:6">
      <c r="E4969" s="157"/>
      <c r="F4969" s="157"/>
    </row>
    <row r="4970" spans="5:6">
      <c r="E4970" s="157"/>
      <c r="F4970" s="157"/>
    </row>
    <row r="4971" spans="5:6">
      <c r="E4971" s="157"/>
      <c r="F4971" s="157"/>
    </row>
    <row r="4972" spans="5:6">
      <c r="E4972" s="157"/>
      <c r="F4972" s="157"/>
    </row>
    <row r="4973" spans="5:6">
      <c r="E4973" s="157"/>
      <c r="F4973" s="157"/>
    </row>
    <row r="4974" spans="5:6">
      <c r="E4974" s="157"/>
      <c r="F4974" s="157"/>
    </row>
    <row r="4975" spans="5:6">
      <c r="E4975" s="157"/>
      <c r="F4975" s="157"/>
    </row>
    <row r="4976" spans="5:6">
      <c r="E4976" s="157"/>
      <c r="F4976" s="157"/>
    </row>
    <row r="4977" spans="5:6">
      <c r="E4977" s="157"/>
      <c r="F4977" s="157"/>
    </row>
    <row r="4978" spans="5:6">
      <c r="E4978" s="157"/>
      <c r="F4978" s="157"/>
    </row>
    <row r="4979" spans="5:6">
      <c r="E4979" s="157"/>
      <c r="F4979" s="157"/>
    </row>
    <row r="4980" spans="5:6">
      <c r="E4980" s="157"/>
      <c r="F4980" s="157"/>
    </row>
    <row r="4981" spans="5:6">
      <c r="E4981" s="157"/>
      <c r="F4981" s="157"/>
    </row>
    <row r="4982" spans="5:6">
      <c r="E4982" s="157"/>
      <c r="F4982" s="157"/>
    </row>
    <row r="4983" spans="5:6">
      <c r="E4983" s="157"/>
      <c r="F4983" s="157"/>
    </row>
    <row r="4984" spans="5:6">
      <c r="E4984" s="157"/>
      <c r="F4984" s="157"/>
    </row>
    <row r="4985" spans="5:6">
      <c r="E4985" s="157"/>
      <c r="F4985" s="157"/>
    </row>
    <row r="4986" spans="5:6">
      <c r="E4986" s="157"/>
      <c r="F4986" s="157"/>
    </row>
    <row r="4987" spans="5:6">
      <c r="E4987" s="157"/>
      <c r="F4987" s="157"/>
    </row>
    <row r="4988" spans="5:6">
      <c r="E4988" s="157"/>
      <c r="F4988" s="157"/>
    </row>
    <row r="4989" spans="5:6">
      <c r="E4989" s="157"/>
      <c r="F4989" s="157"/>
    </row>
    <row r="4990" spans="5:6">
      <c r="E4990" s="157"/>
      <c r="F4990" s="157"/>
    </row>
    <row r="4991" spans="5:6">
      <c r="E4991" s="157"/>
      <c r="F4991" s="157"/>
    </row>
    <row r="4992" spans="5:6">
      <c r="E4992" s="157"/>
      <c r="F4992" s="157"/>
    </row>
    <row r="4993" spans="5:6">
      <c r="E4993" s="157"/>
      <c r="F4993" s="157"/>
    </row>
    <row r="4994" spans="5:6">
      <c r="E4994" s="157"/>
      <c r="F4994" s="157"/>
    </row>
    <row r="4995" spans="5:6">
      <c r="E4995" s="157"/>
      <c r="F4995" s="157"/>
    </row>
    <row r="4996" spans="5:6">
      <c r="E4996" s="157"/>
      <c r="F4996" s="157"/>
    </row>
    <row r="4997" spans="5:6">
      <c r="E4997" s="157"/>
      <c r="F4997" s="157"/>
    </row>
    <row r="4998" spans="5:6">
      <c r="E4998" s="157"/>
      <c r="F4998" s="157"/>
    </row>
    <row r="4999" spans="5:6">
      <c r="E4999" s="157"/>
      <c r="F4999" s="157"/>
    </row>
    <row r="5000" spans="5:6">
      <c r="E5000" s="157"/>
      <c r="F5000" s="157"/>
    </row>
    <row r="5001" spans="5:6">
      <c r="E5001" s="157"/>
      <c r="F5001" s="157"/>
    </row>
    <row r="5002" spans="5:6">
      <c r="E5002" s="157"/>
      <c r="F5002" s="157"/>
    </row>
    <row r="5003" spans="5:6">
      <c r="E5003" s="157"/>
      <c r="F5003" s="157"/>
    </row>
    <row r="5004" spans="5:6">
      <c r="E5004" s="157"/>
      <c r="F5004" s="157"/>
    </row>
    <row r="5005" spans="5:6">
      <c r="E5005" s="157"/>
      <c r="F5005" s="157"/>
    </row>
    <row r="5006" spans="5:6">
      <c r="E5006" s="157"/>
      <c r="F5006" s="157"/>
    </row>
    <row r="5007" spans="5:6">
      <c r="E5007" s="157"/>
      <c r="F5007" s="157"/>
    </row>
    <row r="5008" spans="5:6">
      <c r="E5008" s="157"/>
      <c r="F5008" s="157"/>
    </row>
    <row r="5009" spans="5:6">
      <c r="E5009" s="157"/>
      <c r="F5009" s="157"/>
    </row>
    <row r="5010" spans="5:6">
      <c r="E5010" s="157"/>
      <c r="F5010" s="157"/>
    </row>
    <row r="5011" spans="5:6">
      <c r="E5011" s="157"/>
      <c r="F5011" s="157"/>
    </row>
    <row r="5012" spans="5:6">
      <c r="E5012" s="157"/>
      <c r="F5012" s="157"/>
    </row>
    <row r="5013" spans="5:6">
      <c r="E5013" s="157"/>
      <c r="F5013" s="157"/>
    </row>
    <row r="5014" spans="5:6">
      <c r="E5014" s="157"/>
      <c r="F5014" s="157"/>
    </row>
    <row r="5015" spans="5:6">
      <c r="E5015" s="157"/>
      <c r="F5015" s="157"/>
    </row>
    <row r="5016" spans="5:6">
      <c r="E5016" s="157"/>
      <c r="F5016" s="157"/>
    </row>
    <row r="5017" spans="5:6">
      <c r="E5017" s="157"/>
      <c r="F5017" s="157"/>
    </row>
    <row r="5018" spans="5:6">
      <c r="E5018" s="157"/>
      <c r="F5018" s="157"/>
    </row>
    <row r="5019" spans="5:6">
      <c r="E5019" s="157"/>
      <c r="F5019" s="157"/>
    </row>
    <row r="5020" spans="5:6">
      <c r="E5020" s="157"/>
      <c r="F5020" s="157"/>
    </row>
    <row r="5021" spans="5:6">
      <c r="E5021" s="157"/>
      <c r="F5021" s="157"/>
    </row>
    <row r="5022" spans="5:6">
      <c r="E5022" s="157"/>
      <c r="F5022" s="157"/>
    </row>
    <row r="5023" spans="5:6">
      <c r="E5023" s="157"/>
      <c r="F5023" s="157"/>
    </row>
    <row r="5024" spans="5:6">
      <c r="E5024" s="157"/>
      <c r="F5024" s="157"/>
    </row>
    <row r="5025" spans="5:6">
      <c r="E5025" s="157"/>
      <c r="F5025" s="157"/>
    </row>
    <row r="5026" spans="5:6">
      <c r="E5026" s="157"/>
      <c r="F5026" s="157"/>
    </row>
    <row r="5027" spans="5:6">
      <c r="E5027" s="157"/>
      <c r="F5027" s="157"/>
    </row>
    <row r="5028" spans="5:6">
      <c r="E5028" s="157"/>
      <c r="F5028" s="157"/>
    </row>
    <row r="5029" spans="5:6">
      <c r="E5029" s="157"/>
      <c r="F5029" s="157"/>
    </row>
    <row r="5030" spans="5:6">
      <c r="E5030" s="157"/>
      <c r="F5030" s="157"/>
    </row>
    <row r="5031" spans="5:6">
      <c r="E5031" s="157"/>
      <c r="F5031" s="157"/>
    </row>
    <row r="5032" spans="5:6">
      <c r="E5032" s="157"/>
      <c r="F5032" s="157"/>
    </row>
    <row r="5033" spans="5:6">
      <c r="E5033" s="157"/>
      <c r="F5033" s="157"/>
    </row>
    <row r="5034" spans="5:6">
      <c r="E5034" s="157"/>
      <c r="F5034" s="157"/>
    </row>
    <row r="5035" spans="5:6">
      <c r="E5035" s="157"/>
      <c r="F5035" s="157"/>
    </row>
    <row r="5036" spans="5:6">
      <c r="E5036" s="157"/>
      <c r="F5036" s="157"/>
    </row>
    <row r="5037" spans="5:6">
      <c r="E5037" s="157"/>
      <c r="F5037" s="157"/>
    </row>
    <row r="5038" spans="5:6">
      <c r="E5038" s="157"/>
      <c r="F5038" s="157"/>
    </row>
    <row r="5039" spans="5:6">
      <c r="E5039" s="157"/>
      <c r="F5039" s="157"/>
    </row>
    <row r="5040" spans="5:6">
      <c r="E5040" s="157"/>
      <c r="F5040" s="157"/>
    </row>
    <row r="5041" spans="5:6">
      <c r="E5041" s="157"/>
      <c r="F5041" s="157"/>
    </row>
    <row r="5042" spans="5:6">
      <c r="E5042" s="157"/>
      <c r="F5042" s="157"/>
    </row>
    <row r="5043" spans="5:6">
      <c r="E5043" s="157"/>
      <c r="F5043" s="157"/>
    </row>
    <row r="5044" spans="5:6">
      <c r="E5044" s="157"/>
      <c r="F5044" s="157"/>
    </row>
    <row r="5045" spans="5:6">
      <c r="E5045" s="157"/>
      <c r="F5045" s="157"/>
    </row>
    <row r="5046" spans="5:6">
      <c r="E5046" s="157"/>
      <c r="F5046" s="157"/>
    </row>
    <row r="5047" spans="5:6">
      <c r="E5047" s="157"/>
      <c r="F5047" s="157"/>
    </row>
    <row r="5048" spans="5:6">
      <c r="E5048" s="157"/>
      <c r="F5048" s="157"/>
    </row>
    <row r="5049" spans="5:6">
      <c r="E5049" s="157"/>
      <c r="F5049" s="157"/>
    </row>
    <row r="5050" spans="5:6">
      <c r="E5050" s="157"/>
      <c r="F5050" s="157"/>
    </row>
    <row r="5051" spans="5:6">
      <c r="E5051" s="157"/>
      <c r="F5051" s="157"/>
    </row>
    <row r="5052" spans="5:6">
      <c r="E5052" s="157"/>
      <c r="F5052" s="157"/>
    </row>
    <row r="5053" spans="5:6">
      <c r="E5053" s="157"/>
      <c r="F5053" s="157"/>
    </row>
    <row r="5054" spans="5:6">
      <c r="E5054" s="157"/>
      <c r="F5054" s="157"/>
    </row>
    <row r="5055" spans="5:6">
      <c r="E5055" s="157"/>
      <c r="F5055" s="157"/>
    </row>
    <row r="5056" spans="5:6">
      <c r="E5056" s="157"/>
      <c r="F5056" s="157"/>
    </row>
    <row r="5057" spans="5:6">
      <c r="E5057" s="157"/>
      <c r="F5057" s="157"/>
    </row>
    <row r="5058" spans="5:6">
      <c r="E5058" s="157"/>
      <c r="F5058" s="157"/>
    </row>
    <row r="5059" spans="5:6">
      <c r="E5059" s="157"/>
      <c r="F5059" s="157"/>
    </row>
    <row r="5060" spans="5:6">
      <c r="E5060" s="157"/>
      <c r="F5060" s="157"/>
    </row>
    <row r="5061" spans="5:6">
      <c r="E5061" s="157"/>
      <c r="F5061" s="157"/>
    </row>
    <row r="5062" spans="5:6">
      <c r="E5062" s="157"/>
      <c r="F5062" s="157"/>
    </row>
    <row r="5063" spans="5:6">
      <c r="E5063" s="157"/>
      <c r="F5063" s="157"/>
    </row>
    <row r="5064" spans="5:6">
      <c r="E5064" s="157"/>
      <c r="F5064" s="157"/>
    </row>
    <row r="5065" spans="5:6">
      <c r="E5065" s="157"/>
      <c r="F5065" s="157"/>
    </row>
    <row r="5066" spans="5:6">
      <c r="E5066" s="157"/>
      <c r="F5066" s="157"/>
    </row>
    <row r="5067" spans="5:6">
      <c r="E5067" s="157"/>
      <c r="F5067" s="157"/>
    </row>
    <row r="5068" spans="5:6">
      <c r="E5068" s="157"/>
      <c r="F5068" s="157"/>
    </row>
    <row r="5069" spans="5:6">
      <c r="E5069" s="157"/>
      <c r="F5069" s="157"/>
    </row>
    <row r="5070" spans="5:6">
      <c r="E5070" s="157"/>
      <c r="F5070" s="157"/>
    </row>
    <row r="5071" spans="5:6">
      <c r="E5071" s="157"/>
      <c r="F5071" s="157"/>
    </row>
    <row r="5072" spans="5:6">
      <c r="E5072" s="157"/>
      <c r="F5072" s="157"/>
    </row>
    <row r="5073" spans="5:6">
      <c r="E5073" s="157"/>
      <c r="F5073" s="157"/>
    </row>
    <row r="5074" spans="5:6">
      <c r="E5074" s="157"/>
      <c r="F5074" s="157"/>
    </row>
    <row r="5075" spans="5:6">
      <c r="E5075" s="157"/>
      <c r="F5075" s="157"/>
    </row>
    <row r="5076" spans="5:6">
      <c r="E5076" s="157"/>
      <c r="F5076" s="157"/>
    </row>
    <row r="5077" spans="5:6">
      <c r="E5077" s="157"/>
      <c r="F5077" s="157"/>
    </row>
    <row r="5078" spans="5:6">
      <c r="E5078" s="157"/>
      <c r="F5078" s="157"/>
    </row>
    <row r="5079" spans="5:6">
      <c r="E5079" s="157"/>
      <c r="F5079" s="157"/>
    </row>
    <row r="5080" spans="5:6">
      <c r="E5080" s="157"/>
      <c r="F5080" s="157"/>
    </row>
    <row r="5081" spans="5:6">
      <c r="E5081" s="157"/>
      <c r="F5081" s="157"/>
    </row>
    <row r="5082" spans="5:6">
      <c r="E5082" s="157"/>
      <c r="F5082" s="157"/>
    </row>
    <row r="5083" spans="5:6">
      <c r="E5083" s="157"/>
      <c r="F5083" s="157"/>
    </row>
    <row r="5084" spans="5:6">
      <c r="E5084" s="157"/>
      <c r="F5084" s="157"/>
    </row>
    <row r="5085" spans="5:6">
      <c r="E5085" s="157"/>
      <c r="F5085" s="157"/>
    </row>
    <row r="5086" spans="5:6">
      <c r="E5086" s="157"/>
      <c r="F5086" s="157"/>
    </row>
    <row r="5087" spans="5:6">
      <c r="E5087" s="157"/>
      <c r="F5087" s="157"/>
    </row>
    <row r="5088" spans="5:6">
      <c r="E5088" s="157"/>
      <c r="F5088" s="157"/>
    </row>
    <row r="5089" spans="5:6">
      <c r="E5089" s="157"/>
      <c r="F5089" s="157"/>
    </row>
    <row r="5090" spans="5:6">
      <c r="E5090" s="157"/>
      <c r="F5090" s="157"/>
    </row>
    <row r="5091" spans="5:6">
      <c r="E5091" s="157"/>
      <c r="F5091" s="157"/>
    </row>
    <row r="5092" spans="5:6">
      <c r="E5092" s="157"/>
      <c r="F5092" s="157"/>
    </row>
    <row r="5093" spans="5:6">
      <c r="E5093" s="157"/>
      <c r="F5093" s="157"/>
    </row>
    <row r="5094" spans="5:6">
      <c r="E5094" s="157"/>
      <c r="F5094" s="157"/>
    </row>
    <row r="5095" spans="5:6">
      <c r="E5095" s="157"/>
      <c r="F5095" s="157"/>
    </row>
    <row r="5096" spans="5:6">
      <c r="E5096" s="157"/>
      <c r="F5096" s="157"/>
    </row>
    <row r="5097" spans="5:6">
      <c r="E5097" s="157"/>
      <c r="F5097" s="157"/>
    </row>
    <row r="5098" spans="5:6">
      <c r="E5098" s="157"/>
      <c r="F5098" s="157"/>
    </row>
    <row r="5099" spans="5:6">
      <c r="E5099" s="157"/>
      <c r="F5099" s="157"/>
    </row>
    <row r="5100" spans="5:6">
      <c r="E5100" s="157"/>
      <c r="F5100" s="157"/>
    </row>
    <row r="5101" spans="5:6">
      <c r="E5101" s="157"/>
      <c r="F5101" s="157"/>
    </row>
    <row r="5102" spans="5:6">
      <c r="E5102" s="157"/>
      <c r="F5102" s="157"/>
    </row>
    <row r="5103" spans="5:6">
      <c r="E5103" s="157"/>
      <c r="F5103" s="157"/>
    </row>
    <row r="5104" spans="5:6">
      <c r="E5104" s="157"/>
      <c r="F5104" s="157"/>
    </row>
    <row r="5105" spans="5:6">
      <c r="E5105" s="157"/>
      <c r="F5105" s="157"/>
    </row>
    <row r="5106" spans="5:6">
      <c r="E5106" s="157"/>
      <c r="F5106" s="157"/>
    </row>
    <row r="5107" spans="5:6">
      <c r="E5107" s="157"/>
      <c r="F5107" s="157"/>
    </row>
    <row r="5108" spans="5:6">
      <c r="E5108" s="157"/>
      <c r="F5108" s="157"/>
    </row>
    <row r="5109" spans="5:6">
      <c r="E5109" s="157"/>
      <c r="F5109" s="157"/>
    </row>
    <row r="5110" spans="5:6">
      <c r="E5110" s="157"/>
      <c r="F5110" s="157"/>
    </row>
    <row r="5111" spans="5:6">
      <c r="E5111" s="157"/>
      <c r="F5111" s="157"/>
    </row>
    <row r="5112" spans="5:6">
      <c r="E5112" s="157"/>
      <c r="F5112" s="157"/>
    </row>
    <row r="5113" spans="5:6">
      <c r="E5113" s="157"/>
      <c r="F5113" s="157"/>
    </row>
    <row r="5114" spans="5:6">
      <c r="E5114" s="157"/>
      <c r="F5114" s="157"/>
    </row>
    <row r="5115" spans="5:6">
      <c r="E5115" s="157"/>
      <c r="F5115" s="157"/>
    </row>
    <row r="5116" spans="5:6">
      <c r="E5116" s="157"/>
      <c r="F5116" s="157"/>
    </row>
    <row r="5117" spans="5:6">
      <c r="E5117" s="157"/>
      <c r="F5117" s="157"/>
    </row>
    <row r="5118" spans="5:6">
      <c r="E5118" s="157"/>
      <c r="F5118" s="157"/>
    </row>
    <row r="5119" spans="5:6">
      <c r="E5119" s="157"/>
      <c r="F5119" s="157"/>
    </row>
    <row r="5120" spans="5:6">
      <c r="E5120" s="157"/>
      <c r="F5120" s="157"/>
    </row>
    <row r="5121" spans="5:6">
      <c r="E5121" s="157"/>
      <c r="F5121" s="157"/>
    </row>
    <row r="5122" spans="5:6">
      <c r="E5122" s="157"/>
      <c r="F5122" s="157"/>
    </row>
    <row r="5123" spans="5:6">
      <c r="E5123" s="157"/>
      <c r="F5123" s="157"/>
    </row>
    <row r="5124" spans="5:6">
      <c r="E5124" s="157"/>
      <c r="F5124" s="157"/>
    </row>
    <row r="5125" spans="5:6">
      <c r="E5125" s="157"/>
      <c r="F5125" s="157"/>
    </row>
    <row r="5126" spans="5:6">
      <c r="E5126" s="157"/>
      <c r="F5126" s="157"/>
    </row>
    <row r="5127" spans="5:6">
      <c r="E5127" s="157"/>
      <c r="F5127" s="157"/>
    </row>
    <row r="5128" spans="5:6">
      <c r="E5128" s="157"/>
      <c r="F5128" s="157"/>
    </row>
    <row r="5129" spans="5:6">
      <c r="E5129" s="157"/>
      <c r="F5129" s="157"/>
    </row>
    <row r="5130" spans="5:6">
      <c r="E5130" s="157"/>
      <c r="F5130" s="157"/>
    </row>
    <row r="5131" spans="5:6">
      <c r="E5131" s="157"/>
      <c r="F5131" s="157"/>
    </row>
    <row r="5132" spans="5:6">
      <c r="E5132" s="157"/>
      <c r="F5132" s="157"/>
    </row>
    <row r="5133" spans="5:6">
      <c r="E5133" s="157"/>
      <c r="F5133" s="157"/>
    </row>
    <row r="5134" spans="5:6">
      <c r="E5134" s="157"/>
      <c r="F5134" s="157"/>
    </row>
    <row r="5135" spans="5:6">
      <c r="E5135" s="157"/>
      <c r="F5135" s="157"/>
    </row>
    <row r="5136" spans="5:6">
      <c r="E5136" s="157"/>
      <c r="F5136" s="157"/>
    </row>
    <row r="5137" spans="5:6">
      <c r="E5137" s="157"/>
      <c r="F5137" s="157"/>
    </row>
    <row r="5138" spans="5:6">
      <c r="E5138" s="157"/>
      <c r="F5138" s="157"/>
    </row>
    <row r="5139" spans="5:6">
      <c r="E5139" s="157"/>
      <c r="F5139" s="157"/>
    </row>
    <row r="5140" spans="5:6">
      <c r="E5140" s="157"/>
      <c r="F5140" s="157"/>
    </row>
    <row r="5141" spans="5:6">
      <c r="E5141" s="157"/>
      <c r="F5141" s="157"/>
    </row>
    <row r="5142" spans="5:6">
      <c r="E5142" s="157"/>
      <c r="F5142" s="157"/>
    </row>
    <row r="5143" spans="5:6">
      <c r="E5143" s="157"/>
      <c r="F5143" s="157"/>
    </row>
    <row r="5144" spans="5:6">
      <c r="E5144" s="157"/>
      <c r="F5144" s="157"/>
    </row>
    <row r="5145" spans="5:6">
      <c r="E5145" s="157"/>
      <c r="F5145" s="157"/>
    </row>
    <row r="5146" spans="5:6">
      <c r="E5146" s="157"/>
      <c r="F5146" s="157"/>
    </row>
    <row r="5147" spans="5:6">
      <c r="E5147" s="157"/>
      <c r="F5147" s="157"/>
    </row>
    <row r="5148" spans="5:6">
      <c r="E5148" s="157"/>
      <c r="F5148" s="157"/>
    </row>
    <row r="5149" spans="5:6">
      <c r="E5149" s="157"/>
      <c r="F5149" s="157"/>
    </row>
    <row r="5150" spans="5:6">
      <c r="E5150" s="157"/>
      <c r="F5150" s="157"/>
    </row>
    <row r="5151" spans="5:6">
      <c r="E5151" s="157"/>
      <c r="F5151" s="157"/>
    </row>
    <row r="5152" spans="5:6">
      <c r="E5152" s="157"/>
      <c r="F5152" s="157"/>
    </row>
    <row r="5153" spans="5:6">
      <c r="E5153" s="157"/>
      <c r="F5153" s="157"/>
    </row>
    <row r="5154" spans="5:6">
      <c r="E5154" s="157"/>
      <c r="F5154" s="157"/>
    </row>
    <row r="5155" spans="5:6">
      <c r="E5155" s="157"/>
      <c r="F5155" s="157"/>
    </row>
    <row r="5156" spans="5:6">
      <c r="E5156" s="157"/>
      <c r="F5156" s="157"/>
    </row>
    <row r="5157" spans="5:6">
      <c r="E5157" s="157"/>
      <c r="F5157" s="157"/>
    </row>
    <row r="5158" spans="5:6">
      <c r="E5158" s="157"/>
      <c r="F5158" s="157"/>
    </row>
    <row r="5159" spans="5:6">
      <c r="E5159" s="157"/>
      <c r="F5159" s="157"/>
    </row>
    <row r="5160" spans="5:6">
      <c r="E5160" s="157"/>
      <c r="F5160" s="157"/>
    </row>
    <row r="5161" spans="5:6">
      <c r="E5161" s="157"/>
      <c r="F5161" s="157"/>
    </row>
    <row r="5162" spans="5:6">
      <c r="E5162" s="157"/>
      <c r="F5162" s="157"/>
    </row>
    <row r="5163" spans="5:6">
      <c r="E5163" s="157"/>
      <c r="F5163" s="157"/>
    </row>
    <row r="5164" spans="5:6">
      <c r="E5164" s="157"/>
      <c r="F5164" s="157"/>
    </row>
    <row r="5165" spans="5:6">
      <c r="E5165" s="157"/>
      <c r="F5165" s="157"/>
    </row>
    <row r="5166" spans="5:6">
      <c r="E5166" s="157"/>
      <c r="F5166" s="157"/>
    </row>
    <row r="5167" spans="5:6">
      <c r="E5167" s="157"/>
      <c r="F5167" s="157"/>
    </row>
    <row r="5168" spans="5:6">
      <c r="E5168" s="157"/>
      <c r="F5168" s="157"/>
    </row>
    <row r="5169" spans="5:6">
      <c r="E5169" s="157"/>
      <c r="F5169" s="157"/>
    </row>
    <row r="5170" spans="5:6">
      <c r="E5170" s="157"/>
      <c r="F5170" s="157"/>
    </row>
    <row r="5171" spans="5:6">
      <c r="E5171" s="157"/>
      <c r="F5171" s="157"/>
    </row>
    <row r="5172" spans="5:6">
      <c r="E5172" s="157"/>
      <c r="F5172" s="157"/>
    </row>
    <row r="5173" spans="5:6">
      <c r="E5173" s="157"/>
      <c r="F5173" s="157"/>
    </row>
    <row r="5174" spans="5:6">
      <c r="E5174" s="157"/>
      <c r="F5174" s="157"/>
    </row>
    <row r="5175" spans="5:6">
      <c r="E5175" s="157"/>
      <c r="F5175" s="157"/>
    </row>
    <row r="5176" spans="5:6">
      <c r="E5176" s="157"/>
      <c r="F5176" s="157"/>
    </row>
    <row r="5177" spans="5:6">
      <c r="E5177" s="157"/>
      <c r="F5177" s="157"/>
    </row>
    <row r="5178" spans="5:6">
      <c r="E5178" s="157"/>
      <c r="F5178" s="157"/>
    </row>
    <row r="5179" spans="5:6">
      <c r="E5179" s="157"/>
      <c r="F5179" s="157"/>
    </row>
    <row r="5180" spans="5:6">
      <c r="E5180" s="157"/>
      <c r="F5180" s="157"/>
    </row>
    <row r="5181" spans="5:6">
      <c r="E5181" s="157"/>
      <c r="F5181" s="157"/>
    </row>
    <row r="5182" spans="5:6">
      <c r="E5182" s="157"/>
      <c r="F5182" s="157"/>
    </row>
    <row r="5183" spans="5:6">
      <c r="E5183" s="157"/>
      <c r="F5183" s="157"/>
    </row>
    <row r="5184" spans="5:6">
      <c r="E5184" s="157"/>
      <c r="F5184" s="157"/>
    </row>
    <row r="5185" spans="5:6">
      <c r="E5185" s="157"/>
      <c r="F5185" s="157"/>
    </row>
    <row r="5186" spans="5:6">
      <c r="E5186" s="157"/>
      <c r="F5186" s="157"/>
    </row>
    <row r="5187" spans="5:6">
      <c r="E5187" s="157"/>
      <c r="F5187" s="157"/>
    </row>
    <row r="5188" spans="5:6">
      <c r="E5188" s="157"/>
      <c r="F5188" s="157"/>
    </row>
    <row r="5189" spans="5:6">
      <c r="E5189" s="157"/>
      <c r="F5189" s="157"/>
    </row>
    <row r="5190" spans="5:6">
      <c r="E5190" s="157"/>
      <c r="F5190" s="157"/>
    </row>
    <row r="5191" spans="5:6">
      <c r="E5191" s="157"/>
      <c r="F5191" s="157"/>
    </row>
    <row r="5192" spans="5:6">
      <c r="E5192" s="157"/>
      <c r="F5192" s="157"/>
    </row>
    <row r="5193" spans="5:6">
      <c r="E5193" s="157"/>
      <c r="F5193" s="157"/>
    </row>
    <row r="5194" spans="5:6">
      <c r="E5194" s="157"/>
      <c r="F5194" s="157"/>
    </row>
    <row r="5195" spans="5:6">
      <c r="E5195" s="157"/>
      <c r="F5195" s="157"/>
    </row>
    <row r="5196" spans="5:6">
      <c r="E5196" s="157"/>
      <c r="F5196" s="157"/>
    </row>
    <row r="5197" spans="5:6">
      <c r="E5197" s="157"/>
      <c r="F5197" s="157"/>
    </row>
    <row r="5198" spans="5:6">
      <c r="E5198" s="157"/>
      <c r="F5198" s="157"/>
    </row>
    <row r="5199" spans="5:6">
      <c r="E5199" s="157"/>
      <c r="F5199" s="157"/>
    </row>
    <row r="5200" spans="5:6">
      <c r="E5200" s="157"/>
      <c r="F5200" s="157"/>
    </row>
    <row r="5201" spans="5:6">
      <c r="E5201" s="157"/>
      <c r="F5201" s="157"/>
    </row>
    <row r="5202" spans="5:6">
      <c r="E5202" s="157"/>
      <c r="F5202" s="157"/>
    </row>
    <row r="5203" spans="5:6">
      <c r="E5203" s="157"/>
      <c r="F5203" s="157"/>
    </row>
    <row r="5204" spans="5:6">
      <c r="E5204" s="157"/>
      <c r="F5204" s="157"/>
    </row>
    <row r="5205" spans="5:6">
      <c r="E5205" s="157"/>
      <c r="F5205" s="157"/>
    </row>
    <row r="5206" spans="5:6">
      <c r="E5206" s="157"/>
      <c r="F5206" s="157"/>
    </row>
    <row r="5207" spans="5:6">
      <c r="E5207" s="157"/>
      <c r="F5207" s="157"/>
    </row>
    <row r="5208" spans="5:6">
      <c r="E5208" s="157"/>
      <c r="F5208" s="157"/>
    </row>
    <row r="5209" spans="5:6">
      <c r="E5209" s="157"/>
      <c r="F5209" s="157"/>
    </row>
    <row r="5210" spans="5:6">
      <c r="E5210" s="157"/>
      <c r="F5210" s="157"/>
    </row>
    <row r="5211" spans="5:6">
      <c r="E5211" s="157"/>
      <c r="F5211" s="157"/>
    </row>
    <row r="5212" spans="5:6">
      <c r="E5212" s="157"/>
      <c r="F5212" s="157"/>
    </row>
    <row r="5213" spans="5:6">
      <c r="E5213" s="157"/>
      <c r="F5213" s="157"/>
    </row>
    <row r="5214" spans="5:6">
      <c r="E5214" s="157"/>
      <c r="F5214" s="157"/>
    </row>
    <row r="5215" spans="5:6">
      <c r="E5215" s="157"/>
      <c r="F5215" s="157"/>
    </row>
    <row r="5216" spans="5:6">
      <c r="E5216" s="157"/>
      <c r="F5216" s="157"/>
    </row>
    <row r="5217" spans="5:6">
      <c r="E5217" s="157"/>
      <c r="F5217" s="157"/>
    </row>
    <row r="5218" spans="5:6">
      <c r="E5218" s="157"/>
      <c r="F5218" s="157"/>
    </row>
    <row r="5219" spans="5:6">
      <c r="E5219" s="157"/>
      <c r="F5219" s="157"/>
    </row>
    <row r="5220" spans="5:6">
      <c r="E5220" s="157"/>
      <c r="F5220" s="157"/>
    </row>
    <row r="5221" spans="5:6">
      <c r="E5221" s="157"/>
      <c r="F5221" s="157"/>
    </row>
    <row r="5222" spans="5:6">
      <c r="E5222" s="157"/>
      <c r="F5222" s="157"/>
    </row>
    <row r="5223" spans="5:6">
      <c r="E5223" s="157"/>
      <c r="F5223" s="157"/>
    </row>
    <row r="5224" spans="5:6">
      <c r="E5224" s="157"/>
      <c r="F5224" s="157"/>
    </row>
    <row r="5225" spans="5:6">
      <c r="E5225" s="157"/>
      <c r="F5225" s="157"/>
    </row>
    <row r="5226" spans="5:6">
      <c r="E5226" s="157"/>
      <c r="F5226" s="157"/>
    </row>
    <row r="5227" spans="5:6">
      <c r="E5227" s="157"/>
      <c r="F5227" s="157"/>
    </row>
    <row r="5228" spans="5:6">
      <c r="E5228" s="157"/>
      <c r="F5228" s="157"/>
    </row>
    <row r="5229" spans="5:6">
      <c r="E5229" s="157"/>
      <c r="F5229" s="157"/>
    </row>
    <row r="5230" spans="5:6">
      <c r="E5230" s="157"/>
      <c r="F5230" s="157"/>
    </row>
    <row r="5231" spans="5:6">
      <c r="E5231" s="157"/>
      <c r="F5231" s="157"/>
    </row>
    <row r="5232" spans="5:6">
      <c r="E5232" s="157"/>
      <c r="F5232" s="157"/>
    </row>
    <row r="5233" spans="5:6">
      <c r="E5233" s="157"/>
      <c r="F5233" s="157"/>
    </row>
    <row r="5234" spans="5:6">
      <c r="E5234" s="157"/>
      <c r="F5234" s="157"/>
    </row>
    <row r="5235" spans="5:6">
      <c r="E5235" s="157"/>
      <c r="F5235" s="157"/>
    </row>
    <row r="5236" spans="5:6">
      <c r="E5236" s="157"/>
      <c r="F5236" s="157"/>
    </row>
    <row r="5237" spans="5:6">
      <c r="E5237" s="157"/>
      <c r="F5237" s="157"/>
    </row>
    <row r="5238" spans="5:6">
      <c r="E5238" s="157"/>
      <c r="F5238" s="157"/>
    </row>
    <row r="5239" spans="5:6">
      <c r="E5239" s="157"/>
      <c r="F5239" s="157"/>
    </row>
    <row r="5240" spans="5:6">
      <c r="E5240" s="157"/>
      <c r="F5240" s="157"/>
    </row>
    <row r="5241" spans="5:6">
      <c r="E5241" s="157"/>
      <c r="F5241" s="157"/>
    </row>
    <row r="5242" spans="5:6">
      <c r="E5242" s="157"/>
      <c r="F5242" s="157"/>
    </row>
    <row r="5243" spans="5:6">
      <c r="E5243" s="157"/>
      <c r="F5243" s="157"/>
    </row>
    <row r="5244" spans="5:6">
      <c r="E5244" s="157"/>
      <c r="F5244" s="157"/>
    </row>
    <row r="5245" spans="5:6">
      <c r="E5245" s="157"/>
      <c r="F5245" s="157"/>
    </row>
    <row r="5246" spans="5:6">
      <c r="E5246" s="157"/>
      <c r="F5246" s="157"/>
    </row>
    <row r="5247" spans="5:6">
      <c r="E5247" s="157"/>
      <c r="F5247" s="157"/>
    </row>
    <row r="5248" spans="5:6">
      <c r="E5248" s="157"/>
      <c r="F5248" s="157"/>
    </row>
    <row r="5249" spans="5:6">
      <c r="E5249" s="157"/>
      <c r="F5249" s="157"/>
    </row>
    <row r="5250" spans="5:6">
      <c r="E5250" s="157"/>
      <c r="F5250" s="157"/>
    </row>
    <row r="5251" spans="5:6">
      <c r="E5251" s="157"/>
      <c r="F5251" s="157"/>
    </row>
    <row r="5252" spans="5:6">
      <c r="E5252" s="157"/>
      <c r="F5252" s="157"/>
    </row>
    <row r="5253" spans="5:6">
      <c r="E5253" s="157"/>
      <c r="F5253" s="157"/>
    </row>
    <row r="5254" spans="5:6">
      <c r="E5254" s="157"/>
      <c r="F5254" s="157"/>
    </row>
    <row r="5255" spans="5:6">
      <c r="E5255" s="157"/>
      <c r="F5255" s="157"/>
    </row>
    <row r="5256" spans="5:6">
      <c r="E5256" s="157"/>
      <c r="F5256" s="157"/>
    </row>
    <row r="5257" spans="5:6">
      <c r="E5257" s="157"/>
      <c r="F5257" s="157"/>
    </row>
    <row r="5258" spans="5:6">
      <c r="E5258" s="157"/>
      <c r="F5258" s="157"/>
    </row>
    <row r="5259" spans="5:6">
      <c r="E5259" s="157"/>
      <c r="F5259" s="157"/>
    </row>
    <row r="5260" spans="5:6">
      <c r="E5260" s="157"/>
      <c r="F5260" s="157"/>
    </row>
    <row r="5261" spans="5:6">
      <c r="E5261" s="157"/>
      <c r="F5261" s="157"/>
    </row>
    <row r="5262" spans="5:6">
      <c r="E5262" s="157"/>
      <c r="F5262" s="157"/>
    </row>
    <row r="5263" spans="5:6">
      <c r="E5263" s="157"/>
      <c r="F5263" s="157"/>
    </row>
    <row r="5264" spans="5:6">
      <c r="E5264" s="157"/>
      <c r="F5264" s="157"/>
    </row>
    <row r="5265" spans="5:6">
      <c r="E5265" s="157"/>
      <c r="F5265" s="157"/>
    </row>
    <row r="5266" spans="5:6">
      <c r="E5266" s="157"/>
      <c r="F5266" s="157"/>
    </row>
    <row r="5267" spans="5:6">
      <c r="E5267" s="157"/>
      <c r="F5267" s="157"/>
    </row>
    <row r="5268" spans="5:6">
      <c r="E5268" s="157"/>
      <c r="F5268" s="157"/>
    </row>
    <row r="5269" spans="5:6">
      <c r="E5269" s="157"/>
      <c r="F5269" s="157"/>
    </row>
    <row r="5270" spans="5:6">
      <c r="E5270" s="157"/>
      <c r="F5270" s="157"/>
    </row>
    <row r="5271" spans="5:6">
      <c r="E5271" s="157"/>
      <c r="F5271" s="157"/>
    </row>
    <row r="5272" spans="5:6">
      <c r="E5272" s="157"/>
      <c r="F5272" s="157"/>
    </row>
    <row r="5273" spans="5:6">
      <c r="E5273" s="157"/>
      <c r="F5273" s="157"/>
    </row>
    <row r="5274" spans="5:6">
      <c r="E5274" s="157"/>
      <c r="F5274" s="157"/>
    </row>
    <row r="5275" spans="5:6">
      <c r="E5275" s="157"/>
      <c r="F5275" s="157"/>
    </row>
    <row r="5276" spans="5:6">
      <c r="E5276" s="157"/>
      <c r="F5276" s="157"/>
    </row>
    <row r="5277" spans="5:6">
      <c r="E5277" s="157"/>
      <c r="F5277" s="157"/>
    </row>
    <row r="5278" spans="5:6">
      <c r="E5278" s="157"/>
      <c r="F5278" s="157"/>
    </row>
    <row r="5279" spans="5:6">
      <c r="E5279" s="157"/>
      <c r="F5279" s="157"/>
    </row>
    <row r="5280" spans="5:6">
      <c r="E5280" s="157"/>
      <c r="F5280" s="157"/>
    </row>
    <row r="5281" spans="5:6">
      <c r="E5281" s="157"/>
      <c r="F5281" s="157"/>
    </row>
    <row r="5282" spans="5:6">
      <c r="E5282" s="157"/>
      <c r="F5282" s="157"/>
    </row>
    <row r="5283" spans="5:6">
      <c r="E5283" s="157"/>
      <c r="F5283" s="157"/>
    </row>
    <row r="5284" spans="5:6">
      <c r="E5284" s="157"/>
      <c r="F5284" s="157"/>
    </row>
    <row r="5285" spans="5:6">
      <c r="E5285" s="157"/>
      <c r="F5285" s="157"/>
    </row>
    <row r="5286" spans="5:6">
      <c r="E5286" s="157"/>
      <c r="F5286" s="157"/>
    </row>
    <row r="5287" spans="5:6">
      <c r="E5287" s="157"/>
      <c r="F5287" s="157"/>
    </row>
    <row r="5288" spans="5:6">
      <c r="E5288" s="157"/>
      <c r="F5288" s="157"/>
    </row>
    <row r="5289" spans="5:6">
      <c r="E5289" s="157"/>
      <c r="F5289" s="157"/>
    </row>
    <row r="5290" spans="5:6">
      <c r="E5290" s="157"/>
      <c r="F5290" s="157"/>
    </row>
    <row r="5291" spans="5:6">
      <c r="E5291" s="157"/>
      <c r="F5291" s="157"/>
    </row>
    <row r="5292" spans="5:6">
      <c r="E5292" s="157"/>
      <c r="F5292" s="157"/>
    </row>
    <row r="5293" spans="5:6">
      <c r="E5293" s="157"/>
      <c r="F5293" s="157"/>
    </row>
    <row r="5294" spans="5:6">
      <c r="E5294" s="157"/>
      <c r="F5294" s="157"/>
    </row>
    <row r="5295" spans="5:6">
      <c r="E5295" s="157"/>
      <c r="F5295" s="157"/>
    </row>
    <row r="5296" spans="5:6">
      <c r="E5296" s="157"/>
      <c r="F5296" s="157"/>
    </row>
    <row r="5297" spans="5:6">
      <c r="E5297" s="157"/>
      <c r="F5297" s="157"/>
    </row>
    <row r="5298" spans="5:6">
      <c r="E5298" s="157"/>
      <c r="F5298" s="157"/>
    </row>
    <row r="5299" spans="5:6">
      <c r="E5299" s="157"/>
      <c r="F5299" s="157"/>
    </row>
    <row r="5300" spans="5:6">
      <c r="E5300" s="157"/>
      <c r="F5300" s="157"/>
    </row>
    <row r="5301" spans="5:6">
      <c r="E5301" s="157"/>
      <c r="F5301" s="157"/>
    </row>
    <row r="5302" spans="5:6">
      <c r="E5302" s="157"/>
      <c r="F5302" s="157"/>
    </row>
    <row r="5303" spans="5:6">
      <c r="E5303" s="157"/>
      <c r="F5303" s="157"/>
    </row>
    <row r="5304" spans="5:6">
      <c r="E5304" s="157"/>
      <c r="F5304" s="157"/>
    </row>
    <row r="5305" spans="5:6">
      <c r="E5305" s="157"/>
      <c r="F5305" s="157"/>
    </row>
    <row r="5306" spans="5:6">
      <c r="E5306" s="157"/>
      <c r="F5306" s="157"/>
    </row>
    <row r="5307" spans="5:6">
      <c r="E5307" s="157"/>
      <c r="F5307" s="157"/>
    </row>
    <row r="5308" spans="5:6">
      <c r="E5308" s="157"/>
      <c r="F5308" s="157"/>
    </row>
    <row r="5309" spans="5:6">
      <c r="E5309" s="157"/>
      <c r="F5309" s="157"/>
    </row>
    <row r="5310" spans="5:6">
      <c r="E5310" s="157"/>
      <c r="F5310" s="157"/>
    </row>
    <row r="5311" spans="5:6">
      <c r="E5311" s="157"/>
      <c r="F5311" s="157"/>
    </row>
    <row r="5312" spans="5:6">
      <c r="E5312" s="157"/>
      <c r="F5312" s="157"/>
    </row>
    <row r="5313" spans="5:6">
      <c r="E5313" s="157"/>
      <c r="F5313" s="157"/>
    </row>
    <row r="5314" spans="5:6">
      <c r="E5314" s="157"/>
      <c r="F5314" s="157"/>
    </row>
    <row r="5315" spans="5:6">
      <c r="E5315" s="157"/>
      <c r="F5315" s="157"/>
    </row>
    <row r="5316" spans="5:6">
      <c r="E5316" s="157"/>
      <c r="F5316" s="157"/>
    </row>
    <row r="5317" spans="5:6">
      <c r="E5317" s="157"/>
      <c r="F5317" s="157"/>
    </row>
    <row r="5318" spans="5:6">
      <c r="E5318" s="157"/>
      <c r="F5318" s="157"/>
    </row>
    <row r="5319" spans="5:6">
      <c r="E5319" s="157"/>
      <c r="F5319" s="157"/>
    </row>
    <row r="5320" spans="5:6">
      <c r="E5320" s="157"/>
      <c r="F5320" s="157"/>
    </row>
    <row r="5321" spans="5:6">
      <c r="E5321" s="157"/>
      <c r="F5321" s="157"/>
    </row>
    <row r="5322" spans="5:6">
      <c r="E5322" s="157"/>
      <c r="F5322" s="157"/>
    </row>
    <row r="5323" spans="5:6">
      <c r="E5323" s="157"/>
      <c r="F5323" s="157"/>
    </row>
    <row r="5324" spans="5:6">
      <c r="E5324" s="157"/>
      <c r="F5324" s="157"/>
    </row>
    <row r="5325" spans="5:6">
      <c r="E5325" s="157"/>
      <c r="F5325" s="157"/>
    </row>
    <row r="5326" spans="5:6">
      <c r="E5326" s="157"/>
      <c r="F5326" s="157"/>
    </row>
    <row r="5327" spans="5:6">
      <c r="E5327" s="157"/>
      <c r="F5327" s="157"/>
    </row>
    <row r="5328" spans="5:6">
      <c r="E5328" s="157"/>
      <c r="F5328" s="157"/>
    </row>
    <row r="5329" spans="5:6">
      <c r="E5329" s="157"/>
      <c r="F5329" s="157"/>
    </row>
    <row r="5330" spans="5:6">
      <c r="E5330" s="157"/>
      <c r="F5330" s="157"/>
    </row>
    <row r="5331" spans="5:6">
      <c r="E5331" s="157"/>
      <c r="F5331" s="157"/>
    </row>
    <row r="5332" spans="5:6">
      <c r="E5332" s="157"/>
      <c r="F5332" s="157"/>
    </row>
    <row r="5333" spans="5:6">
      <c r="E5333" s="157"/>
      <c r="F5333" s="157"/>
    </row>
    <row r="5334" spans="5:6">
      <c r="E5334" s="157"/>
      <c r="F5334" s="157"/>
    </row>
    <row r="5335" spans="5:6">
      <c r="E5335" s="157"/>
      <c r="F5335" s="157"/>
    </row>
    <row r="5336" spans="5:6">
      <c r="E5336" s="157"/>
      <c r="F5336" s="157"/>
    </row>
    <row r="5337" spans="5:6">
      <c r="E5337" s="157"/>
      <c r="F5337" s="157"/>
    </row>
    <row r="5338" spans="5:6">
      <c r="E5338" s="157"/>
      <c r="F5338" s="157"/>
    </row>
    <row r="5339" spans="5:6">
      <c r="E5339" s="157"/>
      <c r="F5339" s="157"/>
    </row>
    <row r="5340" spans="5:6">
      <c r="E5340" s="157"/>
      <c r="F5340" s="157"/>
    </row>
    <row r="5341" spans="5:6">
      <c r="E5341" s="157"/>
      <c r="F5341" s="157"/>
    </row>
    <row r="5342" spans="5:6">
      <c r="E5342" s="157"/>
      <c r="F5342" s="157"/>
    </row>
    <row r="5343" spans="5:6">
      <c r="E5343" s="157"/>
      <c r="F5343" s="157"/>
    </row>
    <row r="5344" spans="5:6">
      <c r="E5344" s="157"/>
      <c r="F5344" s="157"/>
    </row>
    <row r="5345" spans="5:6">
      <c r="E5345" s="157"/>
      <c r="F5345" s="157"/>
    </row>
    <row r="5346" spans="5:6">
      <c r="E5346" s="157"/>
      <c r="F5346" s="157"/>
    </row>
    <row r="5347" spans="5:6">
      <c r="E5347" s="157"/>
      <c r="F5347" s="157"/>
    </row>
    <row r="5348" spans="5:6">
      <c r="E5348" s="157"/>
      <c r="F5348" s="157"/>
    </row>
    <row r="5349" spans="5:6">
      <c r="E5349" s="157"/>
      <c r="F5349" s="157"/>
    </row>
    <row r="5350" spans="5:6">
      <c r="E5350" s="157"/>
      <c r="F5350" s="157"/>
    </row>
    <row r="5351" spans="5:6">
      <c r="E5351" s="157"/>
      <c r="F5351" s="157"/>
    </row>
    <row r="5352" spans="5:6">
      <c r="E5352" s="157"/>
      <c r="F5352" s="157"/>
    </row>
    <row r="5353" spans="5:6">
      <c r="E5353" s="157"/>
      <c r="F5353" s="157"/>
    </row>
    <row r="5354" spans="5:6">
      <c r="E5354" s="157"/>
      <c r="F5354" s="157"/>
    </row>
    <row r="5355" spans="5:6">
      <c r="E5355" s="157"/>
      <c r="F5355" s="157"/>
    </row>
    <row r="5356" spans="5:6">
      <c r="E5356" s="157"/>
      <c r="F5356" s="157"/>
    </row>
    <row r="5357" spans="5:6">
      <c r="E5357" s="157"/>
      <c r="F5357" s="157"/>
    </row>
    <row r="5358" spans="5:6">
      <c r="E5358" s="157"/>
      <c r="F5358" s="157"/>
    </row>
    <row r="5359" spans="5:6">
      <c r="E5359" s="157"/>
      <c r="F5359" s="157"/>
    </row>
    <row r="5360" spans="5:6">
      <c r="E5360" s="157"/>
      <c r="F5360" s="157"/>
    </row>
    <row r="5361" spans="5:6">
      <c r="E5361" s="157"/>
      <c r="F5361" s="157"/>
    </row>
    <row r="5362" spans="5:6">
      <c r="E5362" s="157"/>
      <c r="F5362" s="157"/>
    </row>
    <row r="5363" spans="5:6">
      <c r="E5363" s="157"/>
      <c r="F5363" s="157"/>
    </row>
    <row r="5364" spans="5:6">
      <c r="E5364" s="157"/>
      <c r="F5364" s="157"/>
    </row>
    <row r="5365" spans="5:6">
      <c r="E5365" s="157"/>
      <c r="F5365" s="157"/>
    </row>
    <row r="5366" spans="5:6">
      <c r="E5366" s="157"/>
      <c r="F5366" s="157"/>
    </row>
    <row r="5367" spans="5:6">
      <c r="E5367" s="157"/>
      <c r="F5367" s="157"/>
    </row>
    <row r="5368" spans="5:6">
      <c r="E5368" s="157"/>
      <c r="F5368" s="157"/>
    </row>
    <row r="5369" spans="5:6">
      <c r="E5369" s="157"/>
      <c r="F5369" s="157"/>
    </row>
    <row r="5370" spans="5:6">
      <c r="E5370" s="157"/>
      <c r="F5370" s="157"/>
    </row>
    <row r="5371" spans="5:6">
      <c r="E5371" s="157"/>
      <c r="F5371" s="157"/>
    </row>
    <row r="5372" spans="5:6">
      <c r="E5372" s="157"/>
      <c r="F5372" s="157"/>
    </row>
    <row r="5373" spans="5:6">
      <c r="E5373" s="157"/>
      <c r="F5373" s="157"/>
    </row>
    <row r="5374" spans="5:6">
      <c r="E5374" s="157"/>
      <c r="F5374" s="157"/>
    </row>
    <row r="5375" spans="5:6">
      <c r="E5375" s="157"/>
      <c r="F5375" s="157"/>
    </row>
    <row r="5376" spans="5:6">
      <c r="E5376" s="157"/>
      <c r="F5376" s="157"/>
    </row>
    <row r="5377" spans="5:6">
      <c r="E5377" s="157"/>
      <c r="F5377" s="157"/>
    </row>
    <row r="5378" spans="5:6">
      <c r="E5378" s="157"/>
      <c r="F5378" s="157"/>
    </row>
    <row r="5379" spans="5:6">
      <c r="E5379" s="157"/>
      <c r="F5379" s="157"/>
    </row>
    <row r="5380" spans="5:6">
      <c r="E5380" s="157"/>
      <c r="F5380" s="157"/>
    </row>
    <row r="5381" spans="5:6">
      <c r="E5381" s="157"/>
      <c r="F5381" s="157"/>
    </row>
    <row r="5382" spans="5:6">
      <c r="E5382" s="157"/>
      <c r="F5382" s="157"/>
    </row>
    <row r="5383" spans="5:6">
      <c r="E5383" s="157"/>
      <c r="F5383" s="157"/>
    </row>
    <row r="5384" spans="5:6">
      <c r="E5384" s="157"/>
      <c r="F5384" s="157"/>
    </row>
    <row r="5385" spans="5:6">
      <c r="E5385" s="157"/>
      <c r="F5385" s="157"/>
    </row>
    <row r="5386" spans="5:6">
      <c r="E5386" s="157"/>
      <c r="F5386" s="157"/>
    </row>
    <row r="5387" spans="5:6">
      <c r="E5387" s="157"/>
      <c r="F5387" s="157"/>
    </row>
    <row r="5388" spans="5:6">
      <c r="E5388" s="157"/>
      <c r="F5388" s="157"/>
    </row>
    <row r="5389" spans="5:6">
      <c r="E5389" s="157"/>
      <c r="F5389" s="157"/>
    </row>
    <row r="5390" spans="5:6">
      <c r="E5390" s="157"/>
      <c r="F5390" s="157"/>
    </row>
    <row r="5391" spans="5:6">
      <c r="E5391" s="157"/>
      <c r="F5391" s="157"/>
    </row>
    <row r="5392" spans="5:6">
      <c r="E5392" s="157"/>
      <c r="F5392" s="157"/>
    </row>
    <row r="5393" spans="5:6">
      <c r="E5393" s="157"/>
      <c r="F5393" s="157"/>
    </row>
    <row r="5394" spans="5:6">
      <c r="E5394" s="157"/>
      <c r="F5394" s="157"/>
    </row>
    <row r="5395" spans="5:6">
      <c r="E5395" s="157"/>
      <c r="F5395" s="157"/>
    </row>
    <row r="5396" spans="5:6">
      <c r="E5396" s="157"/>
      <c r="F5396" s="157"/>
    </row>
    <row r="5397" spans="5:6">
      <c r="E5397" s="157"/>
      <c r="F5397" s="157"/>
    </row>
    <row r="5398" spans="5:6">
      <c r="E5398" s="157"/>
      <c r="F5398" s="157"/>
    </row>
    <row r="5399" spans="5:6">
      <c r="E5399" s="157"/>
      <c r="F5399" s="157"/>
    </row>
    <row r="5400" spans="5:6">
      <c r="E5400" s="157"/>
      <c r="F5400" s="157"/>
    </row>
    <row r="5401" spans="5:6">
      <c r="E5401" s="157"/>
      <c r="F5401" s="157"/>
    </row>
    <row r="5402" spans="5:6">
      <c r="E5402" s="157"/>
      <c r="F5402" s="157"/>
    </row>
    <row r="5403" spans="5:6">
      <c r="E5403" s="157"/>
      <c r="F5403" s="157"/>
    </row>
    <row r="5404" spans="5:6">
      <c r="E5404" s="157"/>
      <c r="F5404" s="157"/>
    </row>
    <row r="5405" spans="5:6">
      <c r="E5405" s="157"/>
      <c r="F5405" s="157"/>
    </row>
    <row r="5406" spans="5:6">
      <c r="E5406" s="157"/>
      <c r="F5406" s="157"/>
    </row>
    <row r="5407" spans="5:6">
      <c r="E5407" s="157"/>
      <c r="F5407" s="157"/>
    </row>
    <row r="5408" spans="5:6">
      <c r="E5408" s="157"/>
      <c r="F5408" s="157"/>
    </row>
    <row r="5409" spans="5:6">
      <c r="E5409" s="157"/>
      <c r="F5409" s="157"/>
    </row>
    <row r="5410" spans="5:6">
      <c r="E5410" s="157"/>
      <c r="F5410" s="157"/>
    </row>
    <row r="5411" spans="5:6">
      <c r="E5411" s="157"/>
      <c r="F5411" s="157"/>
    </row>
    <row r="5412" spans="5:6">
      <c r="E5412" s="157"/>
      <c r="F5412" s="157"/>
    </row>
    <row r="5413" spans="5:6">
      <c r="E5413" s="157"/>
      <c r="F5413" s="157"/>
    </row>
    <row r="5414" spans="5:6">
      <c r="E5414" s="157"/>
      <c r="F5414" s="157"/>
    </row>
    <row r="5415" spans="5:6">
      <c r="E5415" s="157"/>
      <c r="F5415" s="157"/>
    </row>
    <row r="5416" spans="5:6">
      <c r="E5416" s="157"/>
      <c r="F5416" s="157"/>
    </row>
    <row r="5417" spans="5:6">
      <c r="E5417" s="157"/>
      <c r="F5417" s="157"/>
    </row>
    <row r="5418" spans="5:6">
      <c r="E5418" s="157"/>
      <c r="F5418" s="157"/>
    </row>
    <row r="5419" spans="5:6">
      <c r="E5419" s="157"/>
      <c r="F5419" s="157"/>
    </row>
    <row r="5420" spans="5:6">
      <c r="E5420" s="157"/>
      <c r="F5420" s="157"/>
    </row>
    <row r="5421" spans="5:6">
      <c r="E5421" s="157"/>
      <c r="F5421" s="157"/>
    </row>
    <row r="5422" spans="5:6">
      <c r="E5422" s="157"/>
      <c r="F5422" s="157"/>
    </row>
    <row r="5423" spans="5:6">
      <c r="E5423" s="157"/>
      <c r="F5423" s="157"/>
    </row>
    <row r="5424" spans="5:6">
      <c r="E5424" s="157"/>
      <c r="F5424" s="157"/>
    </row>
    <row r="5425" spans="5:6">
      <c r="E5425" s="157"/>
      <c r="F5425" s="157"/>
    </row>
    <row r="5426" spans="5:6">
      <c r="E5426" s="157"/>
      <c r="F5426" s="157"/>
    </row>
    <row r="5427" spans="5:6">
      <c r="E5427" s="157"/>
      <c r="F5427" s="157"/>
    </row>
    <row r="5428" spans="5:6">
      <c r="E5428" s="157"/>
      <c r="F5428" s="157"/>
    </row>
    <row r="5429" spans="5:6">
      <c r="E5429" s="157"/>
      <c r="F5429" s="157"/>
    </row>
    <row r="5430" spans="5:6">
      <c r="E5430" s="157"/>
      <c r="F5430" s="157"/>
    </row>
    <row r="5431" spans="5:6">
      <c r="E5431" s="157"/>
      <c r="F5431" s="157"/>
    </row>
    <row r="5432" spans="5:6">
      <c r="E5432" s="157"/>
      <c r="F5432" s="157"/>
    </row>
    <row r="5433" spans="5:6">
      <c r="E5433" s="157"/>
      <c r="F5433" s="157"/>
    </row>
    <row r="5434" spans="5:6">
      <c r="E5434" s="157"/>
      <c r="F5434" s="157"/>
    </row>
    <row r="5435" spans="5:6">
      <c r="E5435" s="157"/>
      <c r="F5435" s="157"/>
    </row>
    <row r="5436" spans="5:6">
      <c r="E5436" s="157"/>
      <c r="F5436" s="157"/>
    </row>
    <row r="5437" spans="5:6">
      <c r="E5437" s="157"/>
      <c r="F5437" s="157"/>
    </row>
    <row r="5438" spans="5:6">
      <c r="E5438" s="157"/>
      <c r="F5438" s="157"/>
    </row>
    <row r="5439" spans="5:6">
      <c r="E5439" s="157"/>
      <c r="F5439" s="157"/>
    </row>
    <row r="5440" spans="5:6">
      <c r="E5440" s="157"/>
      <c r="F5440" s="157"/>
    </row>
    <row r="5441" spans="5:6">
      <c r="E5441" s="157"/>
      <c r="F5441" s="157"/>
    </row>
    <row r="5442" spans="5:6">
      <c r="E5442" s="157"/>
      <c r="F5442" s="157"/>
    </row>
    <row r="5443" spans="5:6">
      <c r="E5443" s="157"/>
      <c r="F5443" s="157"/>
    </row>
    <row r="5444" spans="5:6">
      <c r="E5444" s="157"/>
      <c r="F5444" s="157"/>
    </row>
    <row r="5445" spans="5:6">
      <c r="E5445" s="157"/>
      <c r="F5445" s="157"/>
    </row>
    <row r="5446" spans="5:6">
      <c r="E5446" s="157"/>
      <c r="F5446" s="157"/>
    </row>
    <row r="5447" spans="5:6">
      <c r="E5447" s="157"/>
      <c r="F5447" s="157"/>
    </row>
    <row r="5448" spans="5:6">
      <c r="E5448" s="157"/>
      <c r="F5448" s="157"/>
    </row>
    <row r="5449" spans="5:6">
      <c r="E5449" s="157"/>
      <c r="F5449" s="157"/>
    </row>
    <row r="5450" spans="5:6">
      <c r="E5450" s="157"/>
      <c r="F5450" s="157"/>
    </row>
    <row r="5451" spans="5:6">
      <c r="E5451" s="157"/>
      <c r="F5451" s="157"/>
    </row>
    <row r="5452" spans="5:6">
      <c r="E5452" s="157"/>
      <c r="F5452" s="157"/>
    </row>
    <row r="5453" spans="5:6">
      <c r="E5453" s="157"/>
      <c r="F5453" s="157"/>
    </row>
    <row r="5454" spans="5:6">
      <c r="E5454" s="157"/>
      <c r="F5454" s="157"/>
    </row>
    <row r="5455" spans="5:6">
      <c r="E5455" s="157"/>
      <c r="F5455" s="157"/>
    </row>
    <row r="5456" spans="5:6">
      <c r="E5456" s="157"/>
      <c r="F5456" s="157"/>
    </row>
    <row r="5457" spans="5:6">
      <c r="E5457" s="157"/>
      <c r="F5457" s="157"/>
    </row>
    <row r="5458" spans="5:6">
      <c r="E5458" s="157"/>
      <c r="F5458" s="157"/>
    </row>
    <row r="5459" spans="5:6">
      <c r="E5459" s="157"/>
      <c r="F5459" s="157"/>
    </row>
    <row r="5460" spans="5:6">
      <c r="E5460" s="157"/>
      <c r="F5460" s="157"/>
    </row>
    <row r="5461" spans="5:6">
      <c r="E5461" s="157"/>
      <c r="F5461" s="157"/>
    </row>
    <row r="5462" spans="5:6">
      <c r="E5462" s="157"/>
      <c r="F5462" s="157"/>
    </row>
    <row r="5463" spans="5:6">
      <c r="E5463" s="157"/>
      <c r="F5463" s="157"/>
    </row>
    <row r="5464" spans="5:6">
      <c r="E5464" s="157"/>
      <c r="F5464" s="157"/>
    </row>
    <row r="5465" spans="5:6">
      <c r="E5465" s="157"/>
      <c r="F5465" s="157"/>
    </row>
    <row r="5466" spans="5:6">
      <c r="E5466" s="157"/>
      <c r="F5466" s="157"/>
    </row>
    <row r="5467" spans="5:6">
      <c r="E5467" s="157"/>
      <c r="F5467" s="157"/>
    </row>
    <row r="5468" spans="5:6">
      <c r="E5468" s="157"/>
      <c r="F5468" s="157"/>
    </row>
    <row r="5469" spans="5:6">
      <c r="E5469" s="157"/>
      <c r="F5469" s="157"/>
    </row>
    <row r="5470" spans="5:6">
      <c r="E5470" s="157"/>
      <c r="F5470" s="157"/>
    </row>
    <row r="5471" spans="5:6">
      <c r="E5471" s="157"/>
      <c r="F5471" s="157"/>
    </row>
    <row r="5472" spans="5:6">
      <c r="E5472" s="157"/>
      <c r="F5472" s="157"/>
    </row>
    <row r="5473" spans="5:6">
      <c r="E5473" s="157"/>
      <c r="F5473" s="157"/>
    </row>
    <row r="5474" spans="5:6">
      <c r="E5474" s="157"/>
      <c r="F5474" s="157"/>
    </row>
    <row r="5475" spans="5:6">
      <c r="E5475" s="157"/>
      <c r="F5475" s="157"/>
    </row>
    <row r="5476" spans="5:6">
      <c r="E5476" s="157"/>
      <c r="F5476" s="157"/>
    </row>
    <row r="5477" spans="5:6">
      <c r="E5477" s="157"/>
      <c r="F5477" s="157"/>
    </row>
    <row r="5478" spans="5:6">
      <c r="E5478" s="157"/>
      <c r="F5478" s="157"/>
    </row>
    <row r="5479" spans="5:6">
      <c r="E5479" s="157"/>
      <c r="F5479" s="157"/>
    </row>
    <row r="5480" spans="5:6">
      <c r="E5480" s="157"/>
      <c r="F5480" s="157"/>
    </row>
    <row r="5481" spans="5:6">
      <c r="E5481" s="157"/>
      <c r="F5481" s="157"/>
    </row>
    <row r="5482" spans="5:6">
      <c r="E5482" s="157"/>
      <c r="F5482" s="157"/>
    </row>
    <row r="5483" spans="5:6">
      <c r="E5483" s="157"/>
      <c r="F5483" s="157"/>
    </row>
    <row r="5484" spans="5:6">
      <c r="E5484" s="157"/>
      <c r="F5484" s="157"/>
    </row>
    <row r="5485" spans="5:6">
      <c r="E5485" s="157"/>
      <c r="F5485" s="157"/>
    </row>
    <row r="5486" spans="5:6">
      <c r="E5486" s="157"/>
      <c r="F5486" s="157"/>
    </row>
    <row r="5487" spans="5:6">
      <c r="E5487" s="157"/>
      <c r="F5487" s="157"/>
    </row>
    <row r="5488" spans="5:6">
      <c r="E5488" s="157"/>
      <c r="F5488" s="157"/>
    </row>
    <row r="5489" spans="5:6">
      <c r="E5489" s="157"/>
      <c r="F5489" s="157"/>
    </row>
    <row r="5490" spans="5:6">
      <c r="E5490" s="157"/>
      <c r="F5490" s="157"/>
    </row>
    <row r="5491" spans="5:6">
      <c r="E5491" s="157"/>
      <c r="F5491" s="157"/>
    </row>
    <row r="5492" spans="5:6">
      <c r="E5492" s="157"/>
      <c r="F5492" s="157"/>
    </row>
    <row r="5493" spans="5:6">
      <c r="E5493" s="157"/>
      <c r="F5493" s="157"/>
    </row>
    <row r="5494" spans="5:6">
      <c r="E5494" s="157"/>
      <c r="F5494" s="157"/>
    </row>
    <row r="5495" spans="5:6">
      <c r="E5495" s="157"/>
      <c r="F5495" s="157"/>
    </row>
    <row r="5496" spans="5:6">
      <c r="E5496" s="157"/>
      <c r="F5496" s="157"/>
    </row>
    <row r="5497" spans="5:6">
      <c r="E5497" s="157"/>
      <c r="F5497" s="157"/>
    </row>
    <row r="5498" spans="5:6">
      <c r="E5498" s="157"/>
      <c r="F5498" s="157"/>
    </row>
    <row r="5499" spans="5:6">
      <c r="E5499" s="157"/>
      <c r="F5499" s="157"/>
    </row>
    <row r="5500" spans="5:6">
      <c r="E5500" s="157"/>
      <c r="F5500" s="157"/>
    </row>
    <row r="5501" spans="5:6">
      <c r="E5501" s="157"/>
      <c r="F5501" s="157"/>
    </row>
    <row r="5502" spans="5:6">
      <c r="E5502" s="157"/>
      <c r="F5502" s="157"/>
    </row>
    <row r="5503" spans="5:6">
      <c r="E5503" s="157"/>
      <c r="F5503" s="157"/>
    </row>
    <row r="5504" spans="5:6">
      <c r="E5504" s="157"/>
      <c r="F5504" s="157"/>
    </row>
    <row r="5505" spans="5:6">
      <c r="E5505" s="157"/>
      <c r="F5505" s="157"/>
    </row>
    <row r="5506" spans="5:6">
      <c r="E5506" s="157"/>
      <c r="F5506" s="157"/>
    </row>
    <row r="5507" spans="5:6">
      <c r="E5507" s="157"/>
      <c r="F5507" s="157"/>
    </row>
    <row r="5508" spans="5:6">
      <c r="E5508" s="157"/>
      <c r="F5508" s="157"/>
    </row>
    <row r="5509" spans="5:6">
      <c r="E5509" s="157"/>
      <c r="F5509" s="157"/>
    </row>
    <row r="5510" spans="5:6">
      <c r="E5510" s="157"/>
      <c r="F5510" s="157"/>
    </row>
    <row r="5511" spans="5:6">
      <c r="E5511" s="157"/>
      <c r="F5511" s="157"/>
    </row>
    <row r="5512" spans="5:6">
      <c r="E5512" s="157"/>
      <c r="F5512" s="157"/>
    </row>
    <row r="5513" spans="5:6">
      <c r="E5513" s="157"/>
      <c r="F5513" s="157"/>
    </row>
    <row r="5514" spans="5:6">
      <c r="E5514" s="157"/>
      <c r="F5514" s="157"/>
    </row>
    <row r="5515" spans="5:6">
      <c r="E5515" s="157"/>
      <c r="F5515" s="157"/>
    </row>
    <row r="5516" spans="5:6">
      <c r="E5516" s="157"/>
      <c r="F5516" s="157"/>
    </row>
    <row r="5517" spans="5:6">
      <c r="E5517" s="157"/>
      <c r="F5517" s="157"/>
    </row>
    <row r="5518" spans="5:6">
      <c r="E5518" s="157"/>
      <c r="F5518" s="157"/>
    </row>
    <row r="5519" spans="5:6">
      <c r="E5519" s="157"/>
      <c r="F5519" s="157"/>
    </row>
    <row r="5520" spans="5:6">
      <c r="E5520" s="157"/>
      <c r="F5520" s="157"/>
    </row>
    <row r="5521" spans="5:6">
      <c r="E5521" s="157"/>
      <c r="F5521" s="157"/>
    </row>
    <row r="5522" spans="5:6">
      <c r="E5522" s="157"/>
      <c r="F5522" s="157"/>
    </row>
    <row r="5523" spans="5:6">
      <c r="E5523" s="157"/>
      <c r="F5523" s="157"/>
    </row>
    <row r="5524" spans="5:6">
      <c r="E5524" s="157"/>
      <c r="F5524" s="157"/>
    </row>
    <row r="5525" spans="5:6">
      <c r="E5525" s="157"/>
      <c r="F5525" s="157"/>
    </row>
    <row r="5526" spans="5:6">
      <c r="E5526" s="157"/>
      <c r="F5526" s="157"/>
    </row>
    <row r="5527" spans="5:6">
      <c r="E5527" s="157"/>
      <c r="F5527" s="157"/>
    </row>
    <row r="5528" spans="5:6">
      <c r="E5528" s="157"/>
      <c r="F5528" s="157"/>
    </row>
    <row r="5529" spans="5:6">
      <c r="E5529" s="157"/>
      <c r="F5529" s="157"/>
    </row>
    <row r="5530" spans="5:6">
      <c r="E5530" s="157"/>
      <c r="F5530" s="157"/>
    </row>
    <row r="5531" spans="5:6">
      <c r="E5531" s="157"/>
      <c r="F5531" s="157"/>
    </row>
    <row r="5532" spans="5:6">
      <c r="E5532" s="157"/>
      <c r="F5532" s="157"/>
    </row>
    <row r="5533" spans="5:6">
      <c r="E5533" s="157"/>
      <c r="F5533" s="157"/>
    </row>
    <row r="5534" spans="5:6">
      <c r="E5534" s="157"/>
      <c r="F5534" s="157"/>
    </row>
    <row r="5535" spans="5:6">
      <c r="E5535" s="157"/>
      <c r="F5535" s="157"/>
    </row>
    <row r="5536" spans="5:6">
      <c r="E5536" s="157"/>
      <c r="F5536" s="157"/>
    </row>
    <row r="5537" spans="5:6">
      <c r="E5537" s="157"/>
      <c r="F5537" s="157"/>
    </row>
    <row r="5538" spans="5:6">
      <c r="E5538" s="157"/>
      <c r="F5538" s="157"/>
    </row>
    <row r="5539" spans="5:6">
      <c r="E5539" s="157"/>
      <c r="F5539" s="157"/>
    </row>
    <row r="5540" spans="5:6">
      <c r="E5540" s="157"/>
      <c r="F5540" s="157"/>
    </row>
    <row r="5541" spans="5:6">
      <c r="E5541" s="157"/>
      <c r="F5541" s="157"/>
    </row>
    <row r="5542" spans="5:6">
      <c r="E5542" s="157"/>
      <c r="F5542" s="157"/>
    </row>
    <row r="5543" spans="5:6">
      <c r="E5543" s="157"/>
      <c r="F5543" s="157"/>
    </row>
    <row r="5544" spans="5:6">
      <c r="E5544" s="157"/>
      <c r="F5544" s="157"/>
    </row>
    <row r="5545" spans="5:6">
      <c r="E5545" s="157"/>
      <c r="F5545" s="157"/>
    </row>
    <row r="5546" spans="5:6">
      <c r="E5546" s="157"/>
      <c r="F5546" s="157"/>
    </row>
    <row r="5547" spans="5:6">
      <c r="E5547" s="157"/>
      <c r="F5547" s="157"/>
    </row>
    <row r="5548" spans="5:6">
      <c r="E5548" s="157"/>
      <c r="F5548" s="157"/>
    </row>
    <row r="5549" spans="5:6">
      <c r="E5549" s="157"/>
      <c r="F5549" s="157"/>
    </row>
    <row r="5550" spans="5:6">
      <c r="E5550" s="157"/>
      <c r="F5550" s="157"/>
    </row>
    <row r="5551" spans="5:6">
      <c r="E5551" s="157"/>
      <c r="F5551" s="157"/>
    </row>
    <row r="5552" spans="5:6">
      <c r="E5552" s="157"/>
      <c r="F5552" s="157"/>
    </row>
    <row r="5553" spans="5:6">
      <c r="E5553" s="157"/>
      <c r="F5553" s="157"/>
    </row>
    <row r="5554" spans="5:6">
      <c r="E5554" s="157"/>
      <c r="F5554" s="157"/>
    </row>
    <row r="5555" spans="5:6">
      <c r="E5555" s="157"/>
      <c r="F5555" s="157"/>
    </row>
    <row r="5556" spans="5:6">
      <c r="E5556" s="157"/>
      <c r="F5556" s="157"/>
    </row>
    <row r="5557" spans="5:6">
      <c r="E5557" s="157"/>
      <c r="F5557" s="157"/>
    </row>
    <row r="5558" spans="5:6">
      <c r="E5558" s="157"/>
      <c r="F5558" s="157"/>
    </row>
    <row r="5559" spans="5:6">
      <c r="E5559" s="157"/>
      <c r="F5559" s="157"/>
    </row>
    <row r="5560" spans="5:6">
      <c r="E5560" s="157"/>
      <c r="F5560" s="157"/>
    </row>
    <row r="5561" spans="5:6">
      <c r="E5561" s="157"/>
      <c r="F5561" s="157"/>
    </row>
    <row r="5562" spans="5:6">
      <c r="E5562" s="157"/>
      <c r="F5562" s="157"/>
    </row>
    <row r="5563" spans="5:6">
      <c r="E5563" s="157"/>
      <c r="F5563" s="157"/>
    </row>
    <row r="5564" spans="5:6">
      <c r="E5564" s="157"/>
      <c r="F5564" s="157"/>
    </row>
    <row r="5565" spans="5:6">
      <c r="E5565" s="157"/>
      <c r="F5565" s="157"/>
    </row>
    <row r="5566" spans="5:6">
      <c r="E5566" s="157"/>
      <c r="F5566" s="157"/>
    </row>
    <row r="5567" spans="5:6">
      <c r="E5567" s="157"/>
      <c r="F5567" s="157"/>
    </row>
    <row r="5568" spans="5:6">
      <c r="E5568" s="157"/>
      <c r="F5568" s="157"/>
    </row>
    <row r="5569" spans="5:6">
      <c r="E5569" s="157"/>
      <c r="F5569" s="157"/>
    </row>
    <row r="5570" spans="5:6">
      <c r="E5570" s="157"/>
      <c r="F5570" s="157"/>
    </row>
    <row r="5571" spans="5:6">
      <c r="E5571" s="157"/>
      <c r="F5571" s="157"/>
    </row>
    <row r="5572" spans="5:6">
      <c r="E5572" s="157"/>
      <c r="F5572" s="157"/>
    </row>
    <row r="5573" spans="5:6">
      <c r="E5573" s="157"/>
      <c r="F5573" s="157"/>
    </row>
    <row r="5574" spans="5:6">
      <c r="E5574" s="157"/>
      <c r="F5574" s="157"/>
    </row>
    <row r="5575" spans="5:6">
      <c r="E5575" s="157"/>
      <c r="F5575" s="157"/>
    </row>
    <row r="5576" spans="5:6">
      <c r="E5576" s="157"/>
      <c r="F5576" s="157"/>
    </row>
    <row r="5577" spans="5:6">
      <c r="E5577" s="157"/>
      <c r="F5577" s="157"/>
    </row>
    <row r="5578" spans="5:6">
      <c r="E5578" s="157"/>
      <c r="F5578" s="157"/>
    </row>
    <row r="5579" spans="5:6">
      <c r="E5579" s="157"/>
      <c r="F5579" s="157"/>
    </row>
    <row r="5580" spans="5:6">
      <c r="E5580" s="157"/>
      <c r="F5580" s="157"/>
    </row>
    <row r="5581" spans="5:6">
      <c r="E5581" s="157"/>
      <c r="F5581" s="157"/>
    </row>
    <row r="5582" spans="5:6">
      <c r="E5582" s="157"/>
      <c r="F5582" s="157"/>
    </row>
    <row r="5583" spans="5:6">
      <c r="E5583" s="157"/>
      <c r="F5583" s="157"/>
    </row>
    <row r="5584" spans="5:6">
      <c r="E5584" s="157"/>
      <c r="F5584" s="157"/>
    </row>
    <row r="5585" spans="5:6">
      <c r="E5585" s="157"/>
      <c r="F5585" s="157"/>
    </row>
    <row r="5586" spans="5:6">
      <c r="E5586" s="157"/>
      <c r="F5586" s="157"/>
    </row>
    <row r="5587" spans="5:6">
      <c r="E5587" s="157"/>
      <c r="F5587" s="157"/>
    </row>
    <row r="5588" spans="5:6">
      <c r="E5588" s="157"/>
      <c r="F5588" s="157"/>
    </row>
    <row r="5589" spans="5:6">
      <c r="E5589" s="157"/>
      <c r="F5589" s="157"/>
    </row>
    <row r="5590" spans="5:6">
      <c r="E5590" s="157"/>
      <c r="F5590" s="157"/>
    </row>
    <row r="5591" spans="5:6">
      <c r="E5591" s="157"/>
      <c r="F5591" s="157"/>
    </row>
    <row r="5592" spans="5:6">
      <c r="E5592" s="157"/>
      <c r="F5592" s="157"/>
    </row>
    <row r="5593" spans="5:6">
      <c r="E5593" s="157"/>
      <c r="F5593" s="157"/>
    </row>
    <row r="5594" spans="5:6">
      <c r="E5594" s="157"/>
      <c r="F5594" s="157"/>
    </row>
    <row r="5595" spans="5:6">
      <c r="E5595" s="157"/>
      <c r="F5595" s="157"/>
    </row>
    <row r="5596" spans="5:6">
      <c r="E5596" s="157"/>
      <c r="F5596" s="157"/>
    </row>
    <row r="5597" spans="5:6">
      <c r="E5597" s="157"/>
      <c r="F5597" s="157"/>
    </row>
    <row r="5598" spans="5:6">
      <c r="E5598" s="157"/>
      <c r="F5598" s="157"/>
    </row>
    <row r="5599" spans="5:6">
      <c r="E5599" s="157"/>
      <c r="F5599" s="157"/>
    </row>
    <row r="5600" spans="5:6">
      <c r="E5600" s="157"/>
      <c r="F5600" s="157"/>
    </row>
    <row r="5601" spans="5:6">
      <c r="E5601" s="157"/>
      <c r="F5601" s="157"/>
    </row>
    <row r="5602" spans="5:6">
      <c r="E5602" s="157"/>
      <c r="F5602" s="157"/>
    </row>
    <row r="5603" spans="5:6">
      <c r="E5603" s="157"/>
      <c r="F5603" s="157"/>
    </row>
    <row r="5604" spans="5:6">
      <c r="E5604" s="157"/>
      <c r="F5604" s="157"/>
    </row>
    <row r="5605" spans="5:6">
      <c r="E5605" s="157"/>
      <c r="F5605" s="157"/>
    </row>
    <row r="5606" spans="5:6">
      <c r="E5606" s="157"/>
      <c r="F5606" s="157"/>
    </row>
    <row r="5607" spans="5:6">
      <c r="E5607" s="157"/>
      <c r="F5607" s="157"/>
    </row>
    <row r="5608" spans="5:6">
      <c r="E5608" s="157"/>
      <c r="F5608" s="157"/>
    </row>
    <row r="5609" spans="5:6">
      <c r="E5609" s="157"/>
      <c r="F5609" s="157"/>
    </row>
    <row r="5610" spans="5:6">
      <c r="E5610" s="157"/>
      <c r="F5610" s="157"/>
    </row>
    <row r="5611" spans="5:6">
      <c r="E5611" s="157"/>
      <c r="F5611" s="157"/>
    </row>
    <row r="5612" spans="5:6">
      <c r="E5612" s="157"/>
      <c r="F5612" s="157"/>
    </row>
    <row r="5613" spans="5:6">
      <c r="E5613" s="157"/>
      <c r="F5613" s="157"/>
    </row>
    <row r="5614" spans="5:6">
      <c r="E5614" s="157"/>
      <c r="F5614" s="157"/>
    </row>
    <row r="5615" spans="5:6">
      <c r="E5615" s="157"/>
      <c r="F5615" s="157"/>
    </row>
    <row r="5616" spans="5:6">
      <c r="E5616" s="157"/>
      <c r="F5616" s="157"/>
    </row>
    <row r="5617" spans="5:6">
      <c r="E5617" s="157"/>
      <c r="F5617" s="157"/>
    </row>
    <row r="5618" spans="5:6">
      <c r="E5618" s="157"/>
      <c r="F5618" s="157"/>
    </row>
    <row r="5619" spans="5:6">
      <c r="E5619" s="157"/>
      <c r="F5619" s="157"/>
    </row>
    <row r="5620" spans="5:6">
      <c r="E5620" s="157"/>
      <c r="F5620" s="157"/>
    </row>
    <row r="5621" spans="5:6">
      <c r="E5621" s="157"/>
      <c r="F5621" s="157"/>
    </row>
    <row r="5622" spans="5:6">
      <c r="E5622" s="157"/>
      <c r="F5622" s="157"/>
    </row>
    <row r="5623" spans="5:6">
      <c r="E5623" s="157"/>
      <c r="F5623" s="157"/>
    </row>
    <row r="5624" spans="5:6">
      <c r="E5624" s="157"/>
      <c r="F5624" s="157"/>
    </row>
    <row r="5625" spans="5:6">
      <c r="E5625" s="157"/>
      <c r="F5625" s="157"/>
    </row>
    <row r="5626" spans="5:6">
      <c r="E5626" s="157"/>
      <c r="F5626" s="157"/>
    </row>
    <row r="5627" spans="5:6">
      <c r="E5627" s="157"/>
      <c r="F5627" s="157"/>
    </row>
    <row r="5628" spans="5:6">
      <c r="E5628" s="157"/>
      <c r="F5628" s="157"/>
    </row>
    <row r="5629" spans="5:6">
      <c r="E5629" s="157"/>
      <c r="F5629" s="157"/>
    </row>
    <row r="5630" spans="5:6">
      <c r="E5630" s="157"/>
      <c r="F5630" s="157"/>
    </row>
    <row r="5631" spans="5:6">
      <c r="E5631" s="157"/>
      <c r="F5631" s="157"/>
    </row>
    <row r="5632" spans="5:6">
      <c r="E5632" s="157"/>
      <c r="F5632" s="157"/>
    </row>
    <row r="5633" spans="5:6">
      <c r="E5633" s="157"/>
      <c r="F5633" s="157"/>
    </row>
    <row r="5634" spans="5:6">
      <c r="E5634" s="157"/>
      <c r="F5634" s="157"/>
    </row>
    <row r="5635" spans="5:6">
      <c r="E5635" s="157"/>
      <c r="F5635" s="157"/>
    </row>
    <row r="5636" spans="5:6">
      <c r="E5636" s="157"/>
      <c r="F5636" s="157"/>
    </row>
    <row r="5637" spans="5:6">
      <c r="E5637" s="157"/>
      <c r="F5637" s="157"/>
    </row>
    <row r="5638" spans="5:6">
      <c r="E5638" s="157"/>
      <c r="F5638" s="157"/>
    </row>
    <row r="5639" spans="5:6">
      <c r="E5639" s="157"/>
      <c r="F5639" s="157"/>
    </row>
    <row r="5640" spans="5:6">
      <c r="E5640" s="157"/>
      <c r="F5640" s="157"/>
    </row>
    <row r="5641" spans="5:6">
      <c r="E5641" s="157"/>
      <c r="F5641" s="157"/>
    </row>
    <row r="5642" spans="5:6">
      <c r="E5642" s="157"/>
      <c r="F5642" s="157"/>
    </row>
    <row r="5643" spans="5:6">
      <c r="E5643" s="157"/>
      <c r="F5643" s="157"/>
    </row>
    <row r="5644" spans="5:6">
      <c r="E5644" s="157"/>
      <c r="F5644" s="157"/>
    </row>
    <row r="5645" spans="5:6">
      <c r="E5645" s="157"/>
      <c r="F5645" s="157"/>
    </row>
    <row r="5646" spans="5:6">
      <c r="E5646" s="157"/>
      <c r="F5646" s="157"/>
    </row>
    <row r="5647" spans="5:6">
      <c r="E5647" s="157"/>
      <c r="F5647" s="157"/>
    </row>
    <row r="5648" spans="5:6">
      <c r="E5648" s="157"/>
      <c r="F5648" s="157"/>
    </row>
    <row r="5649" spans="5:6">
      <c r="E5649" s="157"/>
      <c r="F5649" s="157"/>
    </row>
    <row r="5650" spans="5:6">
      <c r="E5650" s="157"/>
      <c r="F5650" s="157"/>
    </row>
    <row r="5651" spans="5:6">
      <c r="E5651" s="157"/>
      <c r="F5651" s="157"/>
    </row>
    <row r="5652" spans="5:6">
      <c r="E5652" s="157"/>
      <c r="F5652" s="157"/>
    </row>
    <row r="5653" spans="5:6">
      <c r="E5653" s="157"/>
      <c r="F5653" s="157"/>
    </row>
    <row r="5654" spans="5:6">
      <c r="E5654" s="157"/>
      <c r="F5654" s="157"/>
    </row>
    <row r="5655" spans="5:6">
      <c r="E5655" s="157"/>
      <c r="F5655" s="157"/>
    </row>
    <row r="5656" spans="5:6">
      <c r="E5656" s="157"/>
      <c r="F5656" s="157"/>
    </row>
    <row r="5657" spans="5:6">
      <c r="E5657" s="157"/>
      <c r="F5657" s="157"/>
    </row>
    <row r="5658" spans="5:6">
      <c r="E5658" s="157"/>
      <c r="F5658" s="157"/>
    </row>
    <row r="5659" spans="5:6">
      <c r="E5659" s="157"/>
      <c r="F5659" s="157"/>
    </row>
    <row r="5660" spans="5:6">
      <c r="E5660" s="157"/>
      <c r="F5660" s="157"/>
    </row>
    <row r="5661" spans="5:6">
      <c r="E5661" s="157"/>
      <c r="F5661" s="157"/>
    </row>
    <row r="5662" spans="5:6">
      <c r="E5662" s="157"/>
      <c r="F5662" s="157"/>
    </row>
    <row r="5663" spans="5:6">
      <c r="E5663" s="157"/>
      <c r="F5663" s="157"/>
    </row>
    <row r="5664" spans="5:6">
      <c r="E5664" s="157"/>
      <c r="F5664" s="157"/>
    </row>
    <row r="5665" spans="5:6">
      <c r="E5665" s="157"/>
      <c r="F5665" s="157"/>
    </row>
    <row r="5666" spans="5:6">
      <c r="E5666" s="157"/>
      <c r="F5666" s="157"/>
    </row>
    <row r="5667" spans="5:6">
      <c r="E5667" s="157"/>
      <c r="F5667" s="157"/>
    </row>
    <row r="5668" spans="5:6">
      <c r="E5668" s="157"/>
      <c r="F5668" s="157"/>
    </row>
    <row r="5669" spans="5:6">
      <c r="E5669" s="157"/>
      <c r="F5669" s="157"/>
    </row>
    <row r="5670" spans="5:6">
      <c r="E5670" s="157"/>
      <c r="F5670" s="157"/>
    </row>
    <row r="5671" spans="5:6">
      <c r="E5671" s="157"/>
      <c r="F5671" s="157"/>
    </row>
    <row r="5672" spans="5:6">
      <c r="E5672" s="157"/>
      <c r="F5672" s="157"/>
    </row>
    <row r="5673" spans="5:6">
      <c r="E5673" s="157"/>
      <c r="F5673" s="157"/>
    </row>
    <row r="5674" spans="5:6">
      <c r="E5674" s="157"/>
      <c r="F5674" s="157"/>
    </row>
    <row r="5675" spans="5:6">
      <c r="E5675" s="157"/>
      <c r="F5675" s="157"/>
    </row>
    <row r="5676" spans="5:6">
      <c r="E5676" s="157"/>
      <c r="F5676" s="157"/>
    </row>
    <row r="5677" spans="5:6">
      <c r="E5677" s="157"/>
      <c r="F5677" s="157"/>
    </row>
    <row r="5678" spans="5:6">
      <c r="E5678" s="157"/>
      <c r="F5678" s="157"/>
    </row>
    <row r="5679" spans="5:6">
      <c r="E5679" s="157"/>
      <c r="F5679" s="157"/>
    </row>
    <row r="5680" spans="5:6">
      <c r="E5680" s="157"/>
      <c r="F5680" s="157"/>
    </row>
    <row r="5681" spans="5:6">
      <c r="E5681" s="157"/>
      <c r="F5681" s="157"/>
    </row>
    <row r="5682" spans="5:6">
      <c r="E5682" s="157"/>
      <c r="F5682" s="157"/>
    </row>
    <row r="5683" spans="5:6">
      <c r="E5683" s="157"/>
      <c r="F5683" s="157"/>
    </row>
    <row r="5684" spans="5:6">
      <c r="E5684" s="157"/>
      <c r="F5684" s="157"/>
    </row>
    <row r="5685" spans="5:6">
      <c r="E5685" s="157"/>
      <c r="F5685" s="157"/>
    </row>
    <row r="5686" spans="5:6">
      <c r="E5686" s="157"/>
      <c r="F5686" s="157"/>
    </row>
    <row r="5687" spans="5:6">
      <c r="E5687" s="157"/>
      <c r="F5687" s="157"/>
    </row>
    <row r="5688" spans="5:6">
      <c r="E5688" s="157"/>
      <c r="F5688" s="157"/>
    </row>
    <row r="5689" spans="5:6">
      <c r="E5689" s="157"/>
      <c r="F5689" s="157"/>
    </row>
    <row r="5690" spans="5:6">
      <c r="E5690" s="157"/>
      <c r="F5690" s="157"/>
    </row>
    <row r="5691" spans="5:6">
      <c r="E5691" s="157"/>
      <c r="F5691" s="157"/>
    </row>
    <row r="5692" spans="5:6">
      <c r="E5692" s="157"/>
      <c r="F5692" s="157"/>
    </row>
    <row r="5693" spans="5:6">
      <c r="E5693" s="157"/>
      <c r="F5693" s="157"/>
    </row>
    <row r="5694" spans="5:6">
      <c r="E5694" s="157"/>
      <c r="F5694" s="157"/>
    </row>
    <row r="5695" spans="5:6">
      <c r="E5695" s="157"/>
      <c r="F5695" s="157"/>
    </row>
    <row r="5696" spans="5:6">
      <c r="E5696" s="157"/>
      <c r="F5696" s="157"/>
    </row>
    <row r="5697" spans="5:6">
      <c r="E5697" s="157"/>
      <c r="F5697" s="157"/>
    </row>
    <row r="5698" spans="5:6">
      <c r="E5698" s="157"/>
      <c r="F5698" s="157"/>
    </row>
    <row r="5699" spans="5:6">
      <c r="E5699" s="157"/>
      <c r="F5699" s="157"/>
    </row>
    <row r="5700" spans="5:6">
      <c r="E5700" s="157"/>
      <c r="F5700" s="157"/>
    </row>
    <row r="5701" spans="5:6">
      <c r="E5701" s="157"/>
      <c r="F5701" s="157"/>
    </row>
    <row r="5702" spans="5:6">
      <c r="E5702" s="157"/>
      <c r="F5702" s="157"/>
    </row>
    <row r="5703" spans="5:6">
      <c r="E5703" s="157"/>
      <c r="F5703" s="157"/>
    </row>
    <row r="5704" spans="5:6">
      <c r="E5704" s="157"/>
      <c r="F5704" s="157"/>
    </row>
    <row r="5705" spans="5:6">
      <c r="E5705" s="157"/>
      <c r="F5705" s="157"/>
    </row>
    <row r="5706" spans="5:6">
      <c r="E5706" s="157"/>
      <c r="F5706" s="157"/>
    </row>
    <row r="5707" spans="5:6">
      <c r="E5707" s="157"/>
      <c r="F5707" s="157"/>
    </row>
    <row r="5708" spans="5:6">
      <c r="E5708" s="157"/>
      <c r="F5708" s="157"/>
    </row>
    <row r="5709" spans="5:6">
      <c r="E5709" s="157"/>
      <c r="F5709" s="157"/>
    </row>
    <row r="5710" spans="5:6">
      <c r="E5710" s="157"/>
      <c r="F5710" s="157"/>
    </row>
    <row r="5711" spans="5:6">
      <c r="E5711" s="157"/>
      <c r="F5711" s="157"/>
    </row>
    <row r="5712" spans="5:6">
      <c r="E5712" s="157"/>
      <c r="F5712" s="157"/>
    </row>
    <row r="5713" spans="5:6">
      <c r="E5713" s="157"/>
      <c r="F5713" s="157"/>
    </row>
    <row r="5714" spans="5:6">
      <c r="E5714" s="157"/>
      <c r="F5714" s="157"/>
    </row>
    <row r="5715" spans="5:6">
      <c r="E5715" s="157"/>
      <c r="F5715" s="157"/>
    </row>
    <row r="5716" spans="5:6">
      <c r="E5716" s="157"/>
      <c r="F5716" s="157"/>
    </row>
    <row r="5717" spans="5:6">
      <c r="E5717" s="157"/>
      <c r="F5717" s="157"/>
    </row>
    <row r="5718" spans="5:6">
      <c r="E5718" s="157"/>
      <c r="F5718" s="157"/>
    </row>
    <row r="5719" spans="5:6">
      <c r="E5719" s="157"/>
      <c r="F5719" s="157"/>
    </row>
    <row r="5720" spans="5:6">
      <c r="E5720" s="157"/>
      <c r="F5720" s="157"/>
    </row>
    <row r="5721" spans="5:6">
      <c r="E5721" s="157"/>
      <c r="F5721" s="157"/>
    </row>
    <row r="5722" spans="5:6">
      <c r="E5722" s="157"/>
      <c r="F5722" s="157"/>
    </row>
    <row r="5723" spans="5:6">
      <c r="E5723" s="157"/>
      <c r="F5723" s="157"/>
    </row>
    <row r="5724" spans="5:6">
      <c r="E5724" s="157"/>
      <c r="F5724" s="157"/>
    </row>
    <row r="5725" spans="5:6">
      <c r="E5725" s="157"/>
      <c r="F5725" s="157"/>
    </row>
    <row r="5726" spans="5:6">
      <c r="E5726" s="157"/>
      <c r="F5726" s="157"/>
    </row>
    <row r="5727" spans="5:6">
      <c r="E5727" s="157"/>
      <c r="F5727" s="157"/>
    </row>
    <row r="5728" spans="5:6">
      <c r="E5728" s="157"/>
      <c r="F5728" s="157"/>
    </row>
    <row r="5729" spans="5:6">
      <c r="E5729" s="157"/>
      <c r="F5729" s="157"/>
    </row>
    <row r="5730" spans="5:6">
      <c r="E5730" s="157"/>
      <c r="F5730" s="157"/>
    </row>
    <row r="5731" spans="5:6">
      <c r="E5731" s="157"/>
      <c r="F5731" s="157"/>
    </row>
    <row r="5732" spans="5:6">
      <c r="E5732" s="157"/>
      <c r="F5732" s="157"/>
    </row>
    <row r="5733" spans="5:6">
      <c r="E5733" s="157"/>
      <c r="F5733" s="157"/>
    </row>
    <row r="5734" spans="5:6">
      <c r="E5734" s="157"/>
      <c r="F5734" s="157"/>
    </row>
    <row r="5735" spans="5:6">
      <c r="E5735" s="157"/>
      <c r="F5735" s="157"/>
    </row>
    <row r="5736" spans="5:6">
      <c r="E5736" s="157"/>
      <c r="F5736" s="157"/>
    </row>
    <row r="5737" spans="5:6">
      <c r="E5737" s="157"/>
      <c r="F5737" s="157"/>
    </row>
    <row r="5738" spans="5:6">
      <c r="E5738" s="157"/>
      <c r="F5738" s="157"/>
    </row>
    <row r="5739" spans="5:6">
      <c r="E5739" s="157"/>
      <c r="F5739" s="157"/>
    </row>
    <row r="5740" spans="5:6">
      <c r="E5740" s="157"/>
      <c r="F5740" s="157"/>
    </row>
    <row r="5741" spans="5:6">
      <c r="E5741" s="157"/>
      <c r="F5741" s="157"/>
    </row>
    <row r="5742" spans="5:6">
      <c r="E5742" s="157"/>
      <c r="F5742" s="157"/>
    </row>
    <row r="5743" spans="5:6">
      <c r="E5743" s="157"/>
      <c r="F5743" s="157"/>
    </row>
    <row r="5744" spans="5:6">
      <c r="E5744" s="157"/>
      <c r="F5744" s="157"/>
    </row>
    <row r="5745" spans="5:6">
      <c r="E5745" s="157"/>
      <c r="F5745" s="157"/>
    </row>
    <row r="5746" spans="5:6">
      <c r="E5746" s="157"/>
      <c r="F5746" s="157"/>
    </row>
    <row r="5747" spans="5:6">
      <c r="E5747" s="157"/>
      <c r="F5747" s="157"/>
    </row>
    <row r="5748" spans="5:6">
      <c r="E5748" s="157"/>
      <c r="F5748" s="157"/>
    </row>
    <row r="5749" spans="5:6">
      <c r="E5749" s="157"/>
      <c r="F5749" s="157"/>
    </row>
    <row r="5750" spans="5:6">
      <c r="E5750" s="157"/>
      <c r="F5750" s="157"/>
    </row>
    <row r="5751" spans="5:6">
      <c r="E5751" s="157"/>
      <c r="F5751" s="157"/>
    </row>
    <row r="5752" spans="5:6">
      <c r="E5752" s="157"/>
      <c r="F5752" s="157"/>
    </row>
    <row r="5753" spans="5:6">
      <c r="E5753" s="157"/>
      <c r="F5753" s="157"/>
    </row>
    <row r="5754" spans="5:6">
      <c r="E5754" s="157"/>
      <c r="F5754" s="157"/>
    </row>
    <row r="5755" spans="5:6">
      <c r="E5755" s="157"/>
      <c r="F5755" s="157"/>
    </row>
    <row r="5756" spans="5:6">
      <c r="E5756" s="157"/>
      <c r="F5756" s="157"/>
    </row>
    <row r="5757" spans="5:6">
      <c r="E5757" s="157"/>
      <c r="F5757" s="157"/>
    </row>
    <row r="5758" spans="5:6">
      <c r="E5758" s="157"/>
      <c r="F5758" s="157"/>
    </row>
    <row r="5759" spans="5:6">
      <c r="E5759" s="157"/>
      <c r="F5759" s="157"/>
    </row>
    <row r="5760" spans="5:6">
      <c r="E5760" s="157"/>
      <c r="F5760" s="157"/>
    </row>
    <row r="5761" spans="5:6">
      <c r="E5761" s="157"/>
      <c r="F5761" s="157"/>
    </row>
    <row r="5762" spans="5:6">
      <c r="E5762" s="157"/>
      <c r="F5762" s="157"/>
    </row>
    <row r="5763" spans="5:6">
      <c r="E5763" s="157"/>
      <c r="F5763" s="157"/>
    </row>
    <row r="5764" spans="5:6">
      <c r="E5764" s="157"/>
      <c r="F5764" s="157"/>
    </row>
    <row r="5765" spans="5:6">
      <c r="E5765" s="157"/>
      <c r="F5765" s="157"/>
    </row>
    <row r="5766" spans="5:6">
      <c r="E5766" s="157"/>
      <c r="F5766" s="157"/>
    </row>
    <row r="5767" spans="5:6">
      <c r="E5767" s="157"/>
      <c r="F5767" s="157"/>
    </row>
    <row r="5768" spans="5:6">
      <c r="E5768" s="157"/>
      <c r="F5768" s="157"/>
    </row>
    <row r="5769" spans="5:6">
      <c r="E5769" s="157"/>
      <c r="F5769" s="157"/>
    </row>
    <row r="5770" spans="5:6">
      <c r="E5770" s="157"/>
      <c r="F5770" s="157"/>
    </row>
    <row r="5771" spans="5:6">
      <c r="E5771" s="157"/>
      <c r="F5771" s="157"/>
    </row>
    <row r="5772" spans="5:6">
      <c r="E5772" s="157"/>
      <c r="F5772" s="157"/>
    </row>
    <row r="5773" spans="5:6">
      <c r="E5773" s="157"/>
      <c r="F5773" s="157"/>
    </row>
    <row r="5774" spans="5:6">
      <c r="E5774" s="157"/>
      <c r="F5774" s="157"/>
    </row>
    <row r="5775" spans="5:6">
      <c r="E5775" s="157"/>
      <c r="F5775" s="157"/>
    </row>
    <row r="5776" spans="5:6">
      <c r="E5776" s="157"/>
      <c r="F5776" s="157"/>
    </row>
    <row r="5777" spans="5:6">
      <c r="E5777" s="157"/>
      <c r="F5777" s="157"/>
    </row>
    <row r="5778" spans="5:6">
      <c r="E5778" s="157"/>
      <c r="F5778" s="157"/>
    </row>
    <row r="5779" spans="5:6">
      <c r="E5779" s="157"/>
      <c r="F5779" s="157"/>
    </row>
    <row r="5780" spans="5:6">
      <c r="E5780" s="157"/>
      <c r="F5780" s="157"/>
    </row>
    <row r="5781" spans="5:6">
      <c r="E5781" s="157"/>
      <c r="F5781" s="157"/>
    </row>
    <row r="5782" spans="5:6">
      <c r="E5782" s="157"/>
      <c r="F5782" s="157"/>
    </row>
    <row r="5783" spans="5:6">
      <c r="E5783" s="157"/>
      <c r="F5783" s="157"/>
    </row>
    <row r="5784" spans="5:6">
      <c r="E5784" s="157"/>
      <c r="F5784" s="157"/>
    </row>
    <row r="5785" spans="5:6">
      <c r="E5785" s="157"/>
      <c r="F5785" s="157"/>
    </row>
    <row r="5786" spans="5:6">
      <c r="E5786" s="157"/>
      <c r="F5786" s="157"/>
    </row>
    <row r="5787" spans="5:6">
      <c r="E5787" s="157"/>
      <c r="F5787" s="157"/>
    </row>
    <row r="5788" spans="5:6">
      <c r="E5788" s="157"/>
      <c r="F5788" s="157"/>
    </row>
    <row r="5789" spans="5:6">
      <c r="E5789" s="157"/>
      <c r="F5789" s="157"/>
    </row>
    <row r="5790" spans="5:6">
      <c r="E5790" s="157"/>
      <c r="F5790" s="157"/>
    </row>
    <row r="5791" spans="5:6">
      <c r="E5791" s="157"/>
      <c r="F5791" s="157"/>
    </row>
    <row r="5792" spans="5:6">
      <c r="E5792" s="157"/>
      <c r="F5792" s="157"/>
    </row>
    <row r="5793" spans="5:6">
      <c r="E5793" s="157"/>
      <c r="F5793" s="157"/>
    </row>
    <row r="5794" spans="5:6">
      <c r="E5794" s="157"/>
      <c r="F5794" s="157"/>
    </row>
    <row r="5795" spans="5:6">
      <c r="E5795" s="157"/>
      <c r="F5795" s="157"/>
    </row>
    <row r="5796" spans="5:6">
      <c r="E5796" s="157"/>
      <c r="F5796" s="157"/>
    </row>
    <row r="5797" spans="5:6">
      <c r="E5797" s="157"/>
      <c r="F5797" s="157"/>
    </row>
    <row r="5798" spans="5:6">
      <c r="E5798" s="157"/>
      <c r="F5798" s="157"/>
    </row>
    <row r="5799" spans="5:6">
      <c r="E5799" s="157"/>
      <c r="F5799" s="157"/>
    </row>
    <row r="5800" spans="5:6">
      <c r="E5800" s="157"/>
      <c r="F5800" s="157"/>
    </row>
    <row r="5801" spans="5:6">
      <c r="E5801" s="157"/>
      <c r="F5801" s="157"/>
    </row>
    <row r="5802" spans="5:6">
      <c r="E5802" s="157"/>
      <c r="F5802" s="157"/>
    </row>
    <row r="5803" spans="5:6">
      <c r="E5803" s="157"/>
      <c r="F5803" s="157"/>
    </row>
    <row r="5804" spans="5:6">
      <c r="E5804" s="157"/>
      <c r="F5804" s="157"/>
    </row>
    <row r="5805" spans="5:6">
      <c r="E5805" s="157"/>
      <c r="F5805" s="157"/>
    </row>
    <row r="5806" spans="5:6">
      <c r="E5806" s="157"/>
      <c r="F5806" s="157"/>
    </row>
    <row r="5807" spans="5:6">
      <c r="E5807" s="157"/>
      <c r="F5807" s="157"/>
    </row>
    <row r="5808" spans="5:6">
      <c r="E5808" s="157"/>
      <c r="F5808" s="157"/>
    </row>
    <row r="5809" spans="5:6">
      <c r="E5809" s="157"/>
      <c r="F5809" s="157"/>
    </row>
    <row r="5810" spans="5:6">
      <c r="E5810" s="157"/>
      <c r="F5810" s="157"/>
    </row>
    <row r="5811" spans="5:6">
      <c r="E5811" s="157"/>
      <c r="F5811" s="157"/>
    </row>
    <row r="5812" spans="5:6">
      <c r="E5812" s="157"/>
      <c r="F5812" s="157"/>
    </row>
    <row r="5813" spans="5:6">
      <c r="E5813" s="157"/>
      <c r="F5813" s="157"/>
    </row>
    <row r="5814" spans="5:6">
      <c r="E5814" s="157"/>
      <c r="F5814" s="157"/>
    </row>
    <row r="5815" spans="5:6">
      <c r="E5815" s="157"/>
      <c r="F5815" s="157"/>
    </row>
    <row r="5816" spans="5:6">
      <c r="E5816" s="157"/>
      <c r="F5816" s="157"/>
    </row>
    <row r="5817" spans="5:6">
      <c r="E5817" s="157"/>
      <c r="F5817" s="157"/>
    </row>
    <row r="5818" spans="5:6">
      <c r="E5818" s="157"/>
      <c r="F5818" s="157"/>
    </row>
    <row r="5819" spans="5:6">
      <c r="E5819" s="157"/>
      <c r="F5819" s="157"/>
    </row>
    <row r="5820" spans="5:6">
      <c r="E5820" s="157"/>
      <c r="F5820" s="157"/>
    </row>
    <row r="5821" spans="5:6">
      <c r="E5821" s="157"/>
      <c r="F5821" s="157"/>
    </row>
    <row r="5822" spans="5:6">
      <c r="E5822" s="157"/>
      <c r="F5822" s="157"/>
    </row>
    <row r="5823" spans="5:6">
      <c r="E5823" s="157"/>
      <c r="F5823" s="157"/>
    </row>
    <row r="5824" spans="5:6">
      <c r="E5824" s="157"/>
      <c r="F5824" s="157"/>
    </row>
    <row r="5825" spans="5:6">
      <c r="E5825" s="157"/>
      <c r="F5825" s="157"/>
    </row>
    <row r="5826" spans="5:6">
      <c r="E5826" s="157"/>
      <c r="F5826" s="157"/>
    </row>
    <row r="5827" spans="5:6">
      <c r="E5827" s="157"/>
      <c r="F5827" s="157"/>
    </row>
    <row r="5828" spans="5:6">
      <c r="E5828" s="157"/>
      <c r="F5828" s="157"/>
    </row>
    <row r="5829" spans="5:6">
      <c r="E5829" s="157"/>
      <c r="F5829" s="157"/>
    </row>
    <row r="5830" spans="5:6">
      <c r="E5830" s="157"/>
      <c r="F5830" s="157"/>
    </row>
    <row r="5831" spans="5:6">
      <c r="E5831" s="157"/>
      <c r="F5831" s="157"/>
    </row>
    <row r="5832" spans="5:6">
      <c r="E5832" s="157"/>
      <c r="F5832" s="157"/>
    </row>
    <row r="5833" spans="5:6">
      <c r="E5833" s="157"/>
      <c r="F5833" s="157"/>
    </row>
    <row r="5834" spans="5:6">
      <c r="E5834" s="157"/>
      <c r="F5834" s="157"/>
    </row>
    <row r="5835" spans="5:6">
      <c r="E5835" s="157"/>
      <c r="F5835" s="157"/>
    </row>
    <row r="5836" spans="5:6">
      <c r="E5836" s="157"/>
      <c r="F5836" s="157"/>
    </row>
    <row r="5837" spans="5:6">
      <c r="E5837" s="157"/>
      <c r="F5837" s="157"/>
    </row>
    <row r="5838" spans="5:6">
      <c r="E5838" s="157"/>
      <c r="F5838" s="157"/>
    </row>
    <row r="5839" spans="5:6">
      <c r="E5839" s="157"/>
      <c r="F5839" s="157"/>
    </row>
    <row r="5840" spans="5:6">
      <c r="E5840" s="157"/>
      <c r="F5840" s="157"/>
    </row>
    <row r="5841" spans="5:6">
      <c r="E5841" s="157"/>
      <c r="F5841" s="157"/>
    </row>
    <row r="5842" spans="5:6">
      <c r="E5842" s="157"/>
      <c r="F5842" s="157"/>
    </row>
    <row r="5843" spans="5:6">
      <c r="E5843" s="157"/>
      <c r="F5843" s="157"/>
    </row>
    <row r="5844" spans="5:6">
      <c r="E5844" s="157"/>
      <c r="F5844" s="157"/>
    </row>
    <row r="5845" spans="5:6">
      <c r="E5845" s="157"/>
      <c r="F5845" s="157"/>
    </row>
    <row r="5846" spans="5:6">
      <c r="E5846" s="157"/>
      <c r="F5846" s="157"/>
    </row>
    <row r="5847" spans="5:6">
      <c r="E5847" s="157"/>
      <c r="F5847" s="157"/>
    </row>
    <row r="5848" spans="5:6">
      <c r="E5848" s="157"/>
      <c r="F5848" s="157"/>
    </row>
    <row r="5849" spans="5:6">
      <c r="E5849" s="157"/>
      <c r="F5849" s="157"/>
    </row>
    <row r="5850" spans="5:6">
      <c r="E5850" s="157"/>
      <c r="F5850" s="157"/>
    </row>
    <row r="5851" spans="5:6">
      <c r="E5851" s="157"/>
      <c r="F5851" s="157"/>
    </row>
    <row r="5852" spans="5:6">
      <c r="E5852" s="157"/>
      <c r="F5852" s="157"/>
    </row>
    <row r="5853" spans="5:6">
      <c r="E5853" s="157"/>
      <c r="F5853" s="157"/>
    </row>
    <row r="5854" spans="5:6">
      <c r="E5854" s="157"/>
      <c r="F5854" s="157"/>
    </row>
    <row r="5855" spans="5:6">
      <c r="E5855" s="157"/>
      <c r="F5855" s="157"/>
    </row>
    <row r="5856" spans="5:6">
      <c r="E5856" s="157"/>
      <c r="F5856" s="157"/>
    </row>
    <row r="5857" spans="5:6">
      <c r="E5857" s="157"/>
      <c r="F5857" s="157"/>
    </row>
    <row r="5858" spans="5:6">
      <c r="E5858" s="157"/>
      <c r="F5858" s="157"/>
    </row>
    <row r="5859" spans="5:6">
      <c r="E5859" s="157"/>
      <c r="F5859" s="157"/>
    </row>
    <row r="5860" spans="5:6">
      <c r="E5860" s="157"/>
      <c r="F5860" s="157"/>
    </row>
    <row r="5861" spans="5:6">
      <c r="E5861" s="157"/>
      <c r="F5861" s="157"/>
    </row>
    <row r="5862" spans="5:6">
      <c r="E5862" s="157"/>
      <c r="F5862" s="157"/>
    </row>
    <row r="5863" spans="5:6">
      <c r="E5863" s="157"/>
      <c r="F5863" s="157"/>
    </row>
    <row r="5864" spans="5:6">
      <c r="E5864" s="157"/>
      <c r="F5864" s="157"/>
    </row>
    <row r="5865" spans="5:6">
      <c r="E5865" s="157"/>
      <c r="F5865" s="157"/>
    </row>
    <row r="5866" spans="5:6">
      <c r="E5866" s="157"/>
      <c r="F5866" s="157"/>
    </row>
    <row r="5867" spans="5:6">
      <c r="E5867" s="157"/>
      <c r="F5867" s="157"/>
    </row>
    <row r="5868" spans="5:6">
      <c r="E5868" s="157"/>
      <c r="F5868" s="157"/>
    </row>
    <row r="5869" spans="5:6">
      <c r="E5869" s="157"/>
      <c r="F5869" s="157"/>
    </row>
    <row r="5870" spans="5:6">
      <c r="E5870" s="157"/>
      <c r="F5870" s="157"/>
    </row>
    <row r="5871" spans="5:6">
      <c r="E5871" s="157"/>
      <c r="F5871" s="157"/>
    </row>
    <row r="5872" spans="5:6">
      <c r="E5872" s="157"/>
      <c r="F5872" s="157"/>
    </row>
    <row r="5873" spans="5:6">
      <c r="E5873" s="157"/>
      <c r="F5873" s="157"/>
    </row>
    <row r="5874" spans="5:6">
      <c r="E5874" s="157"/>
      <c r="F5874" s="157"/>
    </row>
    <row r="5875" spans="5:6">
      <c r="E5875" s="157"/>
      <c r="F5875" s="157"/>
    </row>
    <row r="5876" spans="5:6">
      <c r="E5876" s="157"/>
      <c r="F5876" s="157"/>
    </row>
    <row r="5877" spans="5:6">
      <c r="E5877" s="157"/>
      <c r="F5877" s="157"/>
    </row>
    <row r="5878" spans="5:6">
      <c r="E5878" s="157"/>
      <c r="F5878" s="157"/>
    </row>
    <row r="5879" spans="5:6">
      <c r="E5879" s="157"/>
      <c r="F5879" s="157"/>
    </row>
    <row r="5880" spans="5:6">
      <c r="E5880" s="157"/>
      <c r="F5880" s="157"/>
    </row>
    <row r="5881" spans="5:6">
      <c r="E5881" s="157"/>
      <c r="F5881" s="157"/>
    </row>
    <row r="5882" spans="5:6">
      <c r="E5882" s="157"/>
      <c r="F5882" s="157"/>
    </row>
    <row r="5883" spans="5:6">
      <c r="E5883" s="157"/>
      <c r="F5883" s="157"/>
    </row>
    <row r="5884" spans="5:6">
      <c r="E5884" s="157"/>
      <c r="F5884" s="157"/>
    </row>
    <row r="5885" spans="5:6">
      <c r="E5885" s="157"/>
      <c r="F5885" s="157"/>
    </row>
    <row r="5886" spans="5:6">
      <c r="E5886" s="157"/>
      <c r="F5886" s="157"/>
    </row>
    <row r="5887" spans="5:6">
      <c r="E5887" s="157"/>
      <c r="F5887" s="157"/>
    </row>
    <row r="5888" spans="5:6">
      <c r="E5888" s="157"/>
      <c r="F5888" s="157"/>
    </row>
    <row r="5889" spans="5:6">
      <c r="E5889" s="157"/>
      <c r="F5889" s="157"/>
    </row>
    <row r="5890" spans="5:6">
      <c r="E5890" s="157"/>
      <c r="F5890" s="157"/>
    </row>
    <row r="5891" spans="5:6">
      <c r="E5891" s="157"/>
      <c r="F5891" s="157"/>
    </row>
    <row r="5892" spans="5:6">
      <c r="E5892" s="157"/>
      <c r="F5892" s="157"/>
    </row>
    <row r="5893" spans="5:6">
      <c r="E5893" s="157"/>
      <c r="F5893" s="157"/>
    </row>
    <row r="5894" spans="5:6">
      <c r="E5894" s="157"/>
      <c r="F5894" s="157"/>
    </row>
    <row r="5895" spans="5:6">
      <c r="E5895" s="157"/>
      <c r="F5895" s="157"/>
    </row>
    <row r="5896" spans="5:6">
      <c r="E5896" s="157"/>
      <c r="F5896" s="157"/>
    </row>
    <row r="5897" spans="5:6">
      <c r="E5897" s="157"/>
      <c r="F5897" s="157"/>
    </row>
    <row r="5898" spans="5:6">
      <c r="E5898" s="157"/>
      <c r="F5898" s="157"/>
    </row>
    <row r="5899" spans="5:6">
      <c r="E5899" s="157"/>
      <c r="F5899" s="157"/>
    </row>
    <row r="5900" spans="5:6">
      <c r="E5900" s="157"/>
      <c r="F5900" s="157"/>
    </row>
    <row r="5901" spans="5:6">
      <c r="E5901" s="157"/>
      <c r="F5901" s="157"/>
    </row>
    <row r="5902" spans="5:6">
      <c r="E5902" s="157"/>
      <c r="F5902" s="157"/>
    </row>
    <row r="5903" spans="5:6">
      <c r="E5903" s="157"/>
      <c r="F5903" s="157"/>
    </row>
    <row r="5904" spans="5:6">
      <c r="E5904" s="157"/>
      <c r="F5904" s="157"/>
    </row>
    <row r="5905" spans="5:6">
      <c r="E5905" s="157"/>
      <c r="F5905" s="157"/>
    </row>
    <row r="5906" spans="5:6">
      <c r="E5906" s="157"/>
      <c r="F5906" s="157"/>
    </row>
    <row r="5907" spans="5:6">
      <c r="E5907" s="157"/>
      <c r="F5907" s="157"/>
    </row>
    <row r="5908" spans="5:6">
      <c r="E5908" s="157"/>
      <c r="F5908" s="157"/>
    </row>
    <row r="5909" spans="5:6">
      <c r="E5909" s="157"/>
      <c r="F5909" s="157"/>
    </row>
    <row r="5910" spans="5:6">
      <c r="E5910" s="157"/>
      <c r="F5910" s="157"/>
    </row>
    <row r="5911" spans="5:6">
      <c r="E5911" s="157"/>
      <c r="F5911" s="157"/>
    </row>
    <row r="5912" spans="5:6">
      <c r="E5912" s="157"/>
      <c r="F5912" s="157"/>
    </row>
    <row r="5913" spans="5:6">
      <c r="E5913" s="157"/>
      <c r="F5913" s="157"/>
    </row>
    <row r="5914" spans="5:6">
      <c r="E5914" s="157"/>
      <c r="F5914" s="157"/>
    </row>
    <row r="5915" spans="5:6">
      <c r="E5915" s="157"/>
      <c r="F5915" s="157"/>
    </row>
    <row r="5916" spans="5:6">
      <c r="E5916" s="157"/>
      <c r="F5916" s="157"/>
    </row>
    <row r="5917" spans="5:6">
      <c r="E5917" s="157"/>
      <c r="F5917" s="157"/>
    </row>
    <row r="5918" spans="5:6">
      <c r="E5918" s="157"/>
      <c r="F5918" s="157"/>
    </row>
    <row r="5919" spans="5:6">
      <c r="E5919" s="157"/>
      <c r="F5919" s="157"/>
    </row>
    <row r="5920" spans="5:6">
      <c r="E5920" s="157"/>
      <c r="F5920" s="157"/>
    </row>
    <row r="5921" spans="5:6">
      <c r="E5921" s="157"/>
      <c r="F5921" s="157"/>
    </row>
    <row r="5922" spans="5:6">
      <c r="E5922" s="157"/>
      <c r="F5922" s="157"/>
    </row>
    <row r="5923" spans="5:6">
      <c r="E5923" s="157"/>
      <c r="F5923" s="157"/>
    </row>
    <row r="5924" spans="5:6">
      <c r="E5924" s="157"/>
      <c r="F5924" s="157"/>
    </row>
    <row r="5925" spans="5:6">
      <c r="E5925" s="157"/>
      <c r="F5925" s="157"/>
    </row>
    <row r="5926" spans="5:6">
      <c r="E5926" s="157"/>
      <c r="F5926" s="157"/>
    </row>
    <row r="5927" spans="5:6">
      <c r="E5927" s="157"/>
      <c r="F5927" s="157"/>
    </row>
    <row r="5928" spans="5:6">
      <c r="E5928" s="157"/>
      <c r="F5928" s="157"/>
    </row>
    <row r="5929" spans="5:6">
      <c r="E5929" s="157"/>
      <c r="F5929" s="157"/>
    </row>
    <row r="5930" spans="5:6">
      <c r="E5930" s="157"/>
      <c r="F5930" s="157"/>
    </row>
    <row r="5931" spans="5:6">
      <c r="E5931" s="157"/>
      <c r="F5931" s="157"/>
    </row>
    <row r="5932" spans="5:6">
      <c r="E5932" s="157"/>
      <c r="F5932" s="157"/>
    </row>
    <row r="5933" spans="5:6">
      <c r="E5933" s="157"/>
      <c r="F5933" s="157"/>
    </row>
    <row r="5934" spans="5:6">
      <c r="E5934" s="157"/>
      <c r="F5934" s="157"/>
    </row>
    <row r="5935" spans="5:6">
      <c r="E5935" s="157"/>
      <c r="F5935" s="157"/>
    </row>
    <row r="5936" spans="5:6">
      <c r="E5936" s="157"/>
      <c r="F5936" s="157"/>
    </row>
    <row r="5937" spans="5:6">
      <c r="E5937" s="157"/>
      <c r="F5937" s="157"/>
    </row>
    <row r="5938" spans="5:6">
      <c r="E5938" s="157"/>
      <c r="F5938" s="157"/>
    </row>
    <row r="5939" spans="5:6">
      <c r="E5939" s="157"/>
      <c r="F5939" s="157"/>
    </row>
    <row r="5940" spans="5:6">
      <c r="E5940" s="157"/>
      <c r="F5940" s="157"/>
    </row>
    <row r="5941" spans="5:6">
      <c r="E5941" s="157"/>
      <c r="F5941" s="157"/>
    </row>
    <row r="5942" spans="5:6">
      <c r="E5942" s="157"/>
      <c r="F5942" s="157"/>
    </row>
    <row r="5943" spans="5:6">
      <c r="E5943" s="157"/>
      <c r="F5943" s="157"/>
    </row>
    <row r="5944" spans="5:6">
      <c r="E5944" s="157"/>
      <c r="F5944" s="157"/>
    </row>
    <row r="5945" spans="5:6">
      <c r="E5945" s="157"/>
      <c r="F5945" s="157"/>
    </row>
    <row r="5946" spans="5:6">
      <c r="E5946" s="157"/>
      <c r="F5946" s="157"/>
    </row>
    <row r="5947" spans="5:6">
      <c r="E5947" s="157"/>
      <c r="F5947" s="157"/>
    </row>
    <row r="5948" spans="5:6">
      <c r="E5948" s="157"/>
      <c r="F5948" s="157"/>
    </row>
    <row r="5949" spans="5:6">
      <c r="E5949" s="157"/>
      <c r="F5949" s="157"/>
    </row>
    <row r="5950" spans="5:6">
      <c r="E5950" s="157"/>
      <c r="F5950" s="157"/>
    </row>
    <row r="5951" spans="5:6">
      <c r="E5951" s="157"/>
      <c r="F5951" s="157"/>
    </row>
    <row r="5952" spans="5:6">
      <c r="E5952" s="157"/>
      <c r="F5952" s="157"/>
    </row>
    <row r="5953" spans="5:6">
      <c r="E5953" s="157"/>
      <c r="F5953" s="157"/>
    </row>
    <row r="5954" spans="5:6">
      <c r="E5954" s="157"/>
      <c r="F5954" s="157"/>
    </row>
    <row r="5955" spans="5:6">
      <c r="E5955" s="157"/>
      <c r="F5955" s="157"/>
    </row>
    <row r="5956" spans="5:6">
      <c r="E5956" s="157"/>
      <c r="F5956" s="157"/>
    </row>
    <row r="5957" spans="5:6">
      <c r="E5957" s="157"/>
      <c r="F5957" s="157"/>
    </row>
    <row r="5958" spans="5:6">
      <c r="E5958" s="157"/>
      <c r="F5958" s="157"/>
    </row>
    <row r="5959" spans="5:6">
      <c r="E5959" s="157"/>
      <c r="F5959" s="157"/>
    </row>
    <row r="5960" spans="5:6">
      <c r="E5960" s="157"/>
      <c r="F5960" s="157"/>
    </row>
    <row r="5961" spans="5:6">
      <c r="E5961" s="157"/>
      <c r="F5961" s="157"/>
    </row>
    <row r="5962" spans="5:6">
      <c r="E5962" s="157"/>
      <c r="F5962" s="157"/>
    </row>
    <row r="5963" spans="5:6">
      <c r="E5963" s="157"/>
      <c r="F5963" s="157"/>
    </row>
    <row r="5964" spans="5:6">
      <c r="E5964" s="157"/>
      <c r="F5964" s="157"/>
    </row>
    <row r="5965" spans="5:6">
      <c r="E5965" s="157"/>
      <c r="F5965" s="157"/>
    </row>
    <row r="5966" spans="5:6">
      <c r="E5966" s="157"/>
      <c r="F5966" s="157"/>
    </row>
    <row r="5967" spans="5:6">
      <c r="E5967" s="157"/>
      <c r="F5967" s="157"/>
    </row>
    <row r="5968" spans="5:6">
      <c r="E5968" s="157"/>
      <c r="F5968" s="157"/>
    </row>
    <row r="5969" spans="5:6">
      <c r="E5969" s="157"/>
      <c r="F5969" s="157"/>
    </row>
    <row r="5970" spans="5:6">
      <c r="E5970" s="157"/>
      <c r="F5970" s="157"/>
    </row>
    <row r="5971" spans="5:6">
      <c r="E5971" s="157"/>
      <c r="F5971" s="157"/>
    </row>
    <row r="5972" spans="5:6">
      <c r="E5972" s="157"/>
      <c r="F5972" s="157"/>
    </row>
    <row r="5973" spans="5:6">
      <c r="E5973" s="157"/>
      <c r="F5973" s="157"/>
    </row>
    <row r="5974" spans="5:6">
      <c r="E5974" s="157"/>
      <c r="F5974" s="157"/>
    </row>
    <row r="5975" spans="5:6">
      <c r="E5975" s="157"/>
      <c r="F5975" s="157"/>
    </row>
    <row r="5976" spans="5:6">
      <c r="E5976" s="157"/>
      <c r="F5976" s="157"/>
    </row>
    <row r="5977" spans="5:6">
      <c r="E5977" s="157"/>
      <c r="F5977" s="157"/>
    </row>
    <row r="5978" spans="5:6">
      <c r="E5978" s="157"/>
      <c r="F5978" s="157"/>
    </row>
    <row r="5979" spans="5:6">
      <c r="E5979" s="157"/>
      <c r="F5979" s="157"/>
    </row>
    <row r="5980" spans="5:6">
      <c r="E5980" s="157"/>
      <c r="F5980" s="157"/>
    </row>
    <row r="5981" spans="5:6">
      <c r="E5981" s="157"/>
      <c r="F5981" s="157"/>
    </row>
    <row r="5982" spans="5:6">
      <c r="E5982" s="157"/>
      <c r="F5982" s="157"/>
    </row>
    <row r="5983" spans="5:6">
      <c r="E5983" s="157"/>
      <c r="F5983" s="157"/>
    </row>
    <row r="5984" spans="5:6">
      <c r="E5984" s="157"/>
      <c r="F5984" s="157"/>
    </row>
    <row r="5985" spans="5:6">
      <c r="E5985" s="157"/>
      <c r="F5985" s="157"/>
    </row>
    <row r="5986" spans="5:6">
      <c r="E5986" s="157"/>
      <c r="F5986" s="157"/>
    </row>
    <row r="5987" spans="5:6">
      <c r="E5987" s="157"/>
      <c r="F5987" s="157"/>
    </row>
    <row r="5988" spans="5:6">
      <c r="E5988" s="157"/>
      <c r="F5988" s="157"/>
    </row>
    <row r="5989" spans="5:6">
      <c r="E5989" s="157"/>
      <c r="F5989" s="157"/>
    </row>
    <row r="5990" spans="5:6">
      <c r="E5990" s="157"/>
      <c r="F5990" s="157"/>
    </row>
    <row r="5991" spans="5:6">
      <c r="E5991" s="157"/>
      <c r="F5991" s="157"/>
    </row>
    <row r="5992" spans="5:6">
      <c r="E5992" s="157"/>
      <c r="F5992" s="157"/>
    </row>
    <row r="5993" spans="5:6">
      <c r="E5993" s="157"/>
      <c r="F5993" s="157"/>
    </row>
    <row r="5994" spans="5:6">
      <c r="E5994" s="157"/>
      <c r="F5994" s="157"/>
    </row>
    <row r="5995" spans="5:6">
      <c r="E5995" s="157"/>
      <c r="F5995" s="157"/>
    </row>
    <row r="5996" spans="5:6">
      <c r="E5996" s="157"/>
      <c r="F5996" s="157"/>
    </row>
    <row r="5997" spans="5:6">
      <c r="E5997" s="157"/>
      <c r="F5997" s="157"/>
    </row>
    <row r="5998" spans="5:6">
      <c r="E5998" s="157"/>
      <c r="F5998" s="157"/>
    </row>
    <row r="5999" spans="5:6">
      <c r="E5999" s="157"/>
      <c r="F5999" s="157"/>
    </row>
    <row r="6000" spans="5:6">
      <c r="E6000" s="157"/>
      <c r="F6000" s="157"/>
    </row>
    <row r="6001" spans="5:6">
      <c r="E6001" s="157"/>
      <c r="F6001" s="157"/>
    </row>
    <row r="6002" spans="5:6">
      <c r="E6002" s="157"/>
      <c r="F6002" s="157"/>
    </row>
    <row r="6003" spans="5:6">
      <c r="E6003" s="157"/>
      <c r="F6003" s="157"/>
    </row>
    <row r="6004" spans="5:6">
      <c r="E6004" s="157"/>
      <c r="F6004" s="157"/>
    </row>
    <row r="6005" spans="5:6">
      <c r="E6005" s="157"/>
      <c r="F6005" s="157"/>
    </row>
    <row r="6006" spans="5:6">
      <c r="E6006" s="157"/>
      <c r="F6006" s="157"/>
    </row>
    <row r="6007" spans="5:6">
      <c r="E6007" s="157"/>
      <c r="F6007" s="157"/>
    </row>
    <row r="6008" spans="5:6">
      <c r="E6008" s="157"/>
      <c r="F6008" s="157"/>
    </row>
    <row r="6009" spans="5:6">
      <c r="E6009" s="157"/>
      <c r="F6009" s="157"/>
    </row>
    <row r="6010" spans="5:6">
      <c r="E6010" s="157"/>
      <c r="F6010" s="157"/>
    </row>
    <row r="6011" spans="5:6">
      <c r="E6011" s="157"/>
      <c r="F6011" s="157"/>
    </row>
    <row r="6012" spans="5:6">
      <c r="E6012" s="157"/>
      <c r="F6012" s="157"/>
    </row>
    <row r="6013" spans="5:6">
      <c r="E6013" s="157"/>
      <c r="F6013" s="157"/>
    </row>
    <row r="6014" spans="5:6">
      <c r="E6014" s="157"/>
      <c r="F6014" s="157"/>
    </row>
    <row r="6015" spans="5:6">
      <c r="E6015" s="157"/>
      <c r="F6015" s="157"/>
    </row>
    <row r="6016" spans="5:6">
      <c r="E6016" s="157"/>
      <c r="F6016" s="157"/>
    </row>
    <row r="6017" spans="5:6">
      <c r="E6017" s="157"/>
      <c r="F6017" s="157"/>
    </row>
    <row r="6018" spans="5:6">
      <c r="E6018" s="157"/>
      <c r="F6018" s="157"/>
    </row>
    <row r="6019" spans="5:6">
      <c r="E6019" s="157"/>
      <c r="F6019" s="157"/>
    </row>
    <row r="6020" spans="5:6">
      <c r="E6020" s="157"/>
      <c r="F6020" s="157"/>
    </row>
    <row r="6021" spans="5:6">
      <c r="E6021" s="157"/>
      <c r="F6021" s="157"/>
    </row>
    <row r="6022" spans="5:6">
      <c r="E6022" s="157"/>
      <c r="F6022" s="157"/>
    </row>
    <row r="6023" spans="5:6">
      <c r="E6023" s="157"/>
      <c r="F6023" s="157"/>
    </row>
    <row r="6024" spans="5:6">
      <c r="E6024" s="157"/>
      <c r="F6024" s="157"/>
    </row>
    <row r="6025" spans="5:6">
      <c r="E6025" s="157"/>
      <c r="F6025" s="157"/>
    </row>
    <row r="6026" spans="5:6">
      <c r="E6026" s="157"/>
      <c r="F6026" s="157"/>
    </row>
    <row r="6027" spans="5:6">
      <c r="E6027" s="157"/>
      <c r="F6027" s="157"/>
    </row>
    <row r="6028" spans="5:6">
      <c r="E6028" s="157"/>
      <c r="F6028" s="157"/>
    </row>
    <row r="6029" spans="5:6">
      <c r="E6029" s="157"/>
      <c r="F6029" s="157"/>
    </row>
    <row r="6030" spans="5:6">
      <c r="E6030" s="157"/>
      <c r="F6030" s="157"/>
    </row>
    <row r="6031" spans="5:6">
      <c r="E6031" s="157"/>
      <c r="F6031" s="157"/>
    </row>
    <row r="6032" spans="5:6">
      <c r="E6032" s="157"/>
      <c r="F6032" s="157"/>
    </row>
    <row r="6033" spans="5:6">
      <c r="E6033" s="157"/>
      <c r="F6033" s="157"/>
    </row>
    <row r="6034" spans="5:6">
      <c r="E6034" s="157"/>
      <c r="F6034" s="157"/>
    </row>
    <row r="6035" spans="5:6">
      <c r="E6035" s="157"/>
      <c r="F6035" s="157"/>
    </row>
    <row r="6036" spans="5:6">
      <c r="E6036" s="157"/>
      <c r="F6036" s="157"/>
    </row>
    <row r="6037" spans="5:6">
      <c r="E6037" s="157"/>
      <c r="F6037" s="157"/>
    </row>
    <row r="6038" spans="5:6">
      <c r="E6038" s="157"/>
      <c r="F6038" s="157"/>
    </row>
    <row r="6039" spans="5:6">
      <c r="E6039" s="157"/>
      <c r="F6039" s="157"/>
    </row>
    <row r="6040" spans="5:6">
      <c r="E6040" s="157"/>
      <c r="F6040" s="157"/>
    </row>
    <row r="6041" spans="5:6">
      <c r="E6041" s="157"/>
      <c r="F6041" s="157"/>
    </row>
    <row r="6042" spans="5:6">
      <c r="E6042" s="157"/>
      <c r="F6042" s="157"/>
    </row>
    <row r="6043" spans="5:6">
      <c r="E6043" s="157"/>
      <c r="F6043" s="157"/>
    </row>
    <row r="6044" spans="5:6">
      <c r="E6044" s="157"/>
      <c r="F6044" s="157"/>
    </row>
    <row r="6045" spans="5:6">
      <c r="E6045" s="157"/>
      <c r="F6045" s="157"/>
    </row>
    <row r="6046" spans="5:6">
      <c r="E6046" s="157"/>
      <c r="F6046" s="157"/>
    </row>
    <row r="6047" spans="5:6">
      <c r="E6047" s="157"/>
      <c r="F6047" s="157"/>
    </row>
    <row r="6048" spans="5:6">
      <c r="E6048" s="157"/>
      <c r="F6048" s="157"/>
    </row>
    <row r="6049" spans="5:6">
      <c r="E6049" s="157"/>
      <c r="F6049" s="157"/>
    </row>
    <row r="6050" spans="5:6">
      <c r="E6050" s="157"/>
      <c r="F6050" s="157"/>
    </row>
    <row r="6051" spans="5:6">
      <c r="E6051" s="157"/>
      <c r="F6051" s="157"/>
    </row>
    <row r="6052" spans="5:6">
      <c r="E6052" s="157"/>
      <c r="F6052" s="157"/>
    </row>
    <row r="6053" spans="5:6">
      <c r="E6053" s="157"/>
      <c r="F6053" s="157"/>
    </row>
    <row r="6054" spans="5:6">
      <c r="E6054" s="157"/>
      <c r="F6054" s="157"/>
    </row>
    <row r="6055" spans="5:6">
      <c r="E6055" s="157"/>
      <c r="F6055" s="157"/>
    </row>
    <row r="6056" spans="5:6">
      <c r="E6056" s="157"/>
      <c r="F6056" s="157"/>
    </row>
    <row r="6057" spans="5:6">
      <c r="E6057" s="157"/>
      <c r="F6057" s="157"/>
    </row>
    <row r="6058" spans="5:6">
      <c r="E6058" s="157"/>
      <c r="F6058" s="157"/>
    </row>
    <row r="6059" spans="5:6">
      <c r="E6059" s="157"/>
      <c r="F6059" s="157"/>
    </row>
    <row r="6060" spans="5:6">
      <c r="E6060" s="157"/>
      <c r="F6060" s="157"/>
    </row>
    <row r="6061" spans="5:6">
      <c r="E6061" s="157"/>
      <c r="F6061" s="157"/>
    </row>
    <row r="6062" spans="5:6">
      <c r="E6062" s="157"/>
      <c r="F6062" s="157"/>
    </row>
    <row r="6063" spans="5:6">
      <c r="E6063" s="157"/>
      <c r="F6063" s="157"/>
    </row>
    <row r="6064" spans="5:6">
      <c r="E6064" s="157"/>
      <c r="F6064" s="157"/>
    </row>
    <row r="6065" spans="5:6">
      <c r="E6065" s="157"/>
      <c r="F6065" s="157"/>
    </row>
    <row r="6066" spans="5:6">
      <c r="E6066" s="157"/>
      <c r="F6066" s="157"/>
    </row>
    <row r="6067" spans="5:6">
      <c r="E6067" s="157"/>
      <c r="F6067" s="157"/>
    </row>
    <row r="6068" spans="5:6">
      <c r="E6068" s="157"/>
      <c r="F6068" s="157"/>
    </row>
    <row r="6069" spans="5:6">
      <c r="E6069" s="157"/>
      <c r="F6069" s="157"/>
    </row>
    <row r="6070" spans="5:6">
      <c r="E6070" s="157"/>
      <c r="F6070" s="157"/>
    </row>
    <row r="6071" spans="5:6">
      <c r="E6071" s="157"/>
      <c r="F6071" s="157"/>
    </row>
    <row r="6072" spans="5:6">
      <c r="E6072" s="157"/>
      <c r="F6072" s="157"/>
    </row>
    <row r="6073" spans="5:6">
      <c r="E6073" s="157"/>
      <c r="F6073" s="157"/>
    </row>
    <row r="6074" spans="5:6">
      <c r="E6074" s="157"/>
      <c r="F6074" s="157"/>
    </row>
    <row r="6075" spans="5:6">
      <c r="E6075" s="157"/>
      <c r="F6075" s="157"/>
    </row>
    <row r="6076" spans="5:6">
      <c r="E6076" s="157"/>
      <c r="F6076" s="157"/>
    </row>
    <row r="6077" spans="5:6">
      <c r="E6077" s="157"/>
      <c r="F6077" s="157"/>
    </row>
    <row r="6078" spans="5:6">
      <c r="E6078" s="157"/>
      <c r="F6078" s="157"/>
    </row>
    <row r="6079" spans="5:6">
      <c r="E6079" s="157"/>
      <c r="F6079" s="157"/>
    </row>
    <row r="6080" spans="5:6">
      <c r="E6080" s="157"/>
      <c r="F6080" s="157"/>
    </row>
    <row r="6081" spans="5:6">
      <c r="E6081" s="157"/>
      <c r="F6081" s="157"/>
    </row>
    <row r="6082" spans="5:6">
      <c r="E6082" s="157"/>
      <c r="F6082" s="157"/>
    </row>
    <row r="6083" spans="5:6">
      <c r="E6083" s="157"/>
      <c r="F6083" s="157"/>
    </row>
    <row r="6084" spans="5:6">
      <c r="E6084" s="157"/>
      <c r="F6084" s="157"/>
    </row>
    <row r="6085" spans="5:6">
      <c r="E6085" s="157"/>
      <c r="F6085" s="157"/>
    </row>
    <row r="6086" spans="5:6">
      <c r="E6086" s="157"/>
      <c r="F6086" s="157"/>
    </row>
    <row r="6087" spans="5:6">
      <c r="E6087" s="157"/>
      <c r="F6087" s="157"/>
    </row>
    <row r="6088" spans="5:6">
      <c r="E6088" s="157"/>
      <c r="F6088" s="157"/>
    </row>
    <row r="6089" spans="5:6">
      <c r="E6089" s="157"/>
      <c r="F6089" s="157"/>
    </row>
    <row r="6090" spans="5:6">
      <c r="E6090" s="157"/>
      <c r="F6090" s="157"/>
    </row>
    <row r="6091" spans="5:6">
      <c r="E6091" s="157"/>
      <c r="F6091" s="157"/>
    </row>
    <row r="6092" spans="5:6">
      <c r="E6092" s="157"/>
      <c r="F6092" s="157"/>
    </row>
    <row r="6093" spans="5:6">
      <c r="E6093" s="157"/>
      <c r="F6093" s="157"/>
    </row>
    <row r="6094" spans="5:6">
      <c r="E6094" s="157"/>
      <c r="F6094" s="157"/>
    </row>
    <row r="6095" spans="5:6">
      <c r="E6095" s="157"/>
      <c r="F6095" s="157"/>
    </row>
    <row r="6096" spans="5:6">
      <c r="E6096" s="157"/>
      <c r="F6096" s="157"/>
    </row>
    <row r="6097" spans="5:6">
      <c r="E6097" s="157"/>
      <c r="F6097" s="157"/>
    </row>
    <row r="6098" spans="5:6">
      <c r="E6098" s="157"/>
      <c r="F6098" s="157"/>
    </row>
    <row r="6099" spans="5:6">
      <c r="E6099" s="157"/>
      <c r="F6099" s="157"/>
    </row>
    <row r="6100" spans="5:6">
      <c r="E6100" s="157"/>
      <c r="F6100" s="157"/>
    </row>
    <row r="6101" spans="5:6">
      <c r="E6101" s="157"/>
      <c r="F6101" s="157"/>
    </row>
    <row r="6102" spans="5:6">
      <c r="E6102" s="157"/>
      <c r="F6102" s="157"/>
    </row>
    <row r="6103" spans="5:6">
      <c r="E6103" s="157"/>
      <c r="F6103" s="157"/>
    </row>
    <row r="6104" spans="5:6">
      <c r="E6104" s="157"/>
      <c r="F6104" s="157"/>
    </row>
    <row r="6105" spans="5:6">
      <c r="E6105" s="157"/>
      <c r="F6105" s="157"/>
    </row>
    <row r="6106" spans="5:6">
      <c r="E6106" s="157"/>
      <c r="F6106" s="157"/>
    </row>
    <row r="6107" spans="5:6">
      <c r="E6107" s="157"/>
      <c r="F6107" s="157"/>
    </row>
    <row r="6108" spans="5:6">
      <c r="E6108" s="157"/>
      <c r="F6108" s="157"/>
    </row>
    <row r="6109" spans="5:6">
      <c r="E6109" s="157"/>
      <c r="F6109" s="157"/>
    </row>
    <row r="6110" spans="5:6">
      <c r="E6110" s="157"/>
      <c r="F6110" s="157"/>
    </row>
    <row r="6111" spans="5:6">
      <c r="E6111" s="157"/>
      <c r="F6111" s="157"/>
    </row>
    <row r="6112" spans="5:6">
      <c r="E6112" s="157"/>
      <c r="F6112" s="157"/>
    </row>
    <row r="6113" spans="5:6">
      <c r="E6113" s="157"/>
      <c r="F6113" s="157"/>
    </row>
    <row r="6114" spans="5:6">
      <c r="E6114" s="157"/>
      <c r="F6114" s="157"/>
    </row>
    <row r="6115" spans="5:6">
      <c r="E6115" s="157"/>
      <c r="F6115" s="157"/>
    </row>
    <row r="6116" spans="5:6">
      <c r="E6116" s="157"/>
      <c r="F6116" s="157"/>
    </row>
    <row r="6117" spans="5:6">
      <c r="E6117" s="157"/>
      <c r="F6117" s="157"/>
    </row>
    <row r="6118" spans="5:6">
      <c r="E6118" s="157"/>
      <c r="F6118" s="157"/>
    </row>
    <row r="6119" spans="5:6">
      <c r="E6119" s="157"/>
      <c r="F6119" s="157"/>
    </row>
    <row r="6120" spans="5:6">
      <c r="E6120" s="157"/>
      <c r="F6120" s="157"/>
    </row>
    <row r="6121" spans="5:6">
      <c r="E6121" s="157"/>
      <c r="F6121" s="157"/>
    </row>
    <row r="6122" spans="5:6">
      <c r="E6122" s="157"/>
      <c r="F6122" s="157"/>
    </row>
    <row r="6123" spans="5:6">
      <c r="E6123" s="157"/>
      <c r="F6123" s="157"/>
    </row>
    <row r="6124" spans="5:6">
      <c r="E6124" s="157"/>
      <c r="F6124" s="157"/>
    </row>
    <row r="6125" spans="5:6">
      <c r="E6125" s="157"/>
      <c r="F6125" s="157"/>
    </row>
    <row r="6126" spans="5:6">
      <c r="E6126" s="157"/>
      <c r="F6126" s="157"/>
    </row>
    <row r="6127" spans="5:6">
      <c r="E6127" s="157"/>
      <c r="F6127" s="157"/>
    </row>
    <row r="6128" spans="5:6">
      <c r="E6128" s="157"/>
      <c r="F6128" s="157"/>
    </row>
    <row r="6129" spans="5:6">
      <c r="E6129" s="157"/>
      <c r="F6129" s="157"/>
    </row>
    <row r="6130" spans="5:6">
      <c r="E6130" s="157"/>
      <c r="F6130" s="157"/>
    </row>
    <row r="6131" spans="5:6">
      <c r="E6131" s="157"/>
      <c r="F6131" s="157"/>
    </row>
    <row r="6132" spans="5:6">
      <c r="E6132" s="157"/>
      <c r="F6132" s="157"/>
    </row>
    <row r="6133" spans="5:6">
      <c r="E6133" s="157"/>
      <c r="F6133" s="157"/>
    </row>
    <row r="6134" spans="5:6">
      <c r="E6134" s="157"/>
      <c r="F6134" s="157"/>
    </row>
    <row r="6135" spans="5:6">
      <c r="E6135" s="157"/>
      <c r="F6135" s="157"/>
    </row>
    <row r="6136" spans="5:6">
      <c r="E6136" s="157"/>
      <c r="F6136" s="157"/>
    </row>
    <row r="6137" spans="5:6">
      <c r="E6137" s="157"/>
      <c r="F6137" s="157"/>
    </row>
    <row r="6138" spans="5:6">
      <c r="E6138" s="157"/>
      <c r="F6138" s="157"/>
    </row>
    <row r="6139" spans="5:6">
      <c r="E6139" s="157"/>
      <c r="F6139" s="157"/>
    </row>
    <row r="6140" spans="5:6">
      <c r="E6140" s="157"/>
      <c r="F6140" s="157"/>
    </row>
    <row r="6141" spans="5:6">
      <c r="E6141" s="157"/>
      <c r="F6141" s="157"/>
    </row>
    <row r="6142" spans="5:6">
      <c r="E6142" s="157"/>
      <c r="F6142" s="157"/>
    </row>
    <row r="6143" spans="5:6">
      <c r="E6143" s="157"/>
      <c r="F6143" s="157"/>
    </row>
    <row r="6144" spans="5:6">
      <c r="E6144" s="157"/>
      <c r="F6144" s="157"/>
    </row>
    <row r="6145" spans="5:6">
      <c r="E6145" s="157"/>
      <c r="F6145" s="157"/>
    </row>
    <row r="6146" spans="5:6">
      <c r="E6146" s="157"/>
      <c r="F6146" s="157"/>
    </row>
    <row r="6147" spans="5:6">
      <c r="E6147" s="157"/>
      <c r="F6147" s="157"/>
    </row>
    <row r="6148" spans="5:6">
      <c r="E6148" s="157"/>
      <c r="F6148" s="157"/>
    </row>
    <row r="6149" spans="5:6">
      <c r="E6149" s="157"/>
      <c r="F6149" s="157"/>
    </row>
    <row r="6150" spans="5:6">
      <c r="E6150" s="157"/>
      <c r="F6150" s="157"/>
    </row>
    <row r="6151" spans="5:6">
      <c r="E6151" s="157"/>
      <c r="F6151" s="157"/>
    </row>
    <row r="6152" spans="5:6">
      <c r="E6152" s="157"/>
      <c r="F6152" s="157"/>
    </row>
    <row r="6153" spans="5:6">
      <c r="E6153" s="157"/>
      <c r="F6153" s="157"/>
    </row>
    <row r="6154" spans="5:6">
      <c r="E6154" s="157"/>
      <c r="F6154" s="157"/>
    </row>
    <row r="6155" spans="5:6">
      <c r="E6155" s="157"/>
      <c r="F6155" s="157"/>
    </row>
    <row r="6156" spans="5:6">
      <c r="E6156" s="157"/>
      <c r="F6156" s="157"/>
    </row>
    <row r="6157" spans="5:6">
      <c r="E6157" s="157"/>
      <c r="F6157" s="157"/>
    </row>
    <row r="6158" spans="5:6">
      <c r="E6158" s="157"/>
      <c r="F6158" s="157"/>
    </row>
    <row r="6159" spans="5:6">
      <c r="E6159" s="157"/>
      <c r="F6159" s="157"/>
    </row>
    <row r="6160" spans="5:6">
      <c r="E6160" s="157"/>
      <c r="F6160" s="157"/>
    </row>
    <row r="6161" spans="5:6">
      <c r="E6161" s="157"/>
      <c r="F6161" s="157"/>
    </row>
    <row r="6162" spans="5:6">
      <c r="E6162" s="157"/>
      <c r="F6162" s="157"/>
    </row>
    <row r="6163" spans="5:6">
      <c r="E6163" s="157"/>
      <c r="F6163" s="157"/>
    </row>
    <row r="6164" spans="5:6">
      <c r="E6164" s="157"/>
      <c r="F6164" s="157"/>
    </row>
    <row r="6165" spans="5:6">
      <c r="E6165" s="157"/>
      <c r="F6165" s="157"/>
    </row>
    <row r="6166" spans="5:6">
      <c r="E6166" s="157"/>
      <c r="F6166" s="157"/>
    </row>
    <row r="6167" spans="5:6">
      <c r="E6167" s="157"/>
      <c r="F6167" s="157"/>
    </row>
    <row r="6168" spans="5:6">
      <c r="E6168" s="157"/>
      <c r="F6168" s="157"/>
    </row>
    <row r="6169" spans="5:6">
      <c r="E6169" s="157"/>
      <c r="F6169" s="157"/>
    </row>
    <row r="6170" spans="5:6">
      <c r="E6170" s="157"/>
      <c r="F6170" s="157"/>
    </row>
    <row r="6171" spans="5:6">
      <c r="E6171" s="157"/>
      <c r="F6171" s="157"/>
    </row>
    <row r="6172" spans="5:6">
      <c r="E6172" s="157"/>
      <c r="F6172" s="157"/>
    </row>
    <row r="6173" spans="5:6">
      <c r="E6173" s="157"/>
      <c r="F6173" s="157"/>
    </row>
    <row r="6174" spans="5:6">
      <c r="E6174" s="157"/>
      <c r="F6174" s="157"/>
    </row>
    <row r="6175" spans="5:6">
      <c r="E6175" s="157"/>
      <c r="F6175" s="157"/>
    </row>
    <row r="6176" spans="5:6">
      <c r="E6176" s="157"/>
      <c r="F6176" s="157"/>
    </row>
    <row r="6177" spans="5:6">
      <c r="E6177" s="157"/>
      <c r="F6177" s="157"/>
    </row>
    <row r="6178" spans="5:6">
      <c r="E6178" s="157"/>
      <c r="F6178" s="157"/>
    </row>
    <row r="6179" spans="5:6">
      <c r="E6179" s="157"/>
      <c r="F6179" s="157"/>
    </row>
    <row r="6180" spans="5:6">
      <c r="E6180" s="157"/>
      <c r="F6180" s="157"/>
    </row>
    <row r="6181" spans="5:6">
      <c r="E6181" s="157"/>
      <c r="F6181" s="157"/>
    </row>
    <row r="6182" spans="5:6">
      <c r="E6182" s="157"/>
      <c r="F6182" s="157"/>
    </row>
    <row r="6183" spans="5:6">
      <c r="E6183" s="157"/>
      <c r="F6183" s="157"/>
    </row>
    <row r="6184" spans="5:6">
      <c r="E6184" s="157"/>
      <c r="F6184" s="157"/>
    </row>
    <row r="6185" spans="5:6">
      <c r="E6185" s="157"/>
      <c r="F6185" s="157"/>
    </row>
    <row r="6186" spans="5:6">
      <c r="E6186" s="157"/>
      <c r="F6186" s="157"/>
    </row>
    <row r="6187" spans="5:6">
      <c r="E6187" s="157"/>
      <c r="F6187" s="157"/>
    </row>
    <row r="6188" spans="5:6">
      <c r="E6188" s="157"/>
      <c r="F6188" s="157"/>
    </row>
    <row r="6189" spans="5:6">
      <c r="E6189" s="157"/>
      <c r="F6189" s="157"/>
    </row>
    <row r="6190" spans="5:6">
      <c r="E6190" s="157"/>
      <c r="F6190" s="157"/>
    </row>
    <row r="6191" spans="5:6">
      <c r="E6191" s="157"/>
      <c r="F6191" s="157"/>
    </row>
    <row r="6192" spans="5:6">
      <c r="E6192" s="157"/>
      <c r="F6192" s="157"/>
    </row>
    <row r="6193" spans="5:6">
      <c r="E6193" s="157"/>
      <c r="F6193" s="157"/>
    </row>
    <row r="6194" spans="5:6">
      <c r="E6194" s="157"/>
      <c r="F6194" s="157"/>
    </row>
    <row r="6195" spans="5:6">
      <c r="E6195" s="157"/>
      <c r="F6195" s="157"/>
    </row>
    <row r="6196" spans="5:6">
      <c r="E6196" s="157"/>
      <c r="F6196" s="157"/>
    </row>
    <row r="6197" spans="5:6">
      <c r="E6197" s="157"/>
      <c r="F6197" s="157"/>
    </row>
    <row r="6198" spans="5:6">
      <c r="E6198" s="157"/>
      <c r="F6198" s="157"/>
    </row>
    <row r="6199" spans="5:6">
      <c r="E6199" s="157"/>
      <c r="F6199" s="157"/>
    </row>
    <row r="6200" spans="5:6">
      <c r="E6200" s="157"/>
      <c r="F6200" s="157"/>
    </row>
    <row r="6201" spans="5:6">
      <c r="E6201" s="157"/>
      <c r="F6201" s="157"/>
    </row>
    <row r="6202" spans="5:6">
      <c r="E6202" s="157"/>
      <c r="F6202" s="157"/>
    </row>
    <row r="6203" spans="5:6">
      <c r="E6203" s="157"/>
      <c r="F6203" s="157"/>
    </row>
    <row r="6204" spans="5:6">
      <c r="E6204" s="157"/>
      <c r="F6204" s="157"/>
    </row>
    <row r="6205" spans="5:6">
      <c r="E6205" s="157"/>
      <c r="F6205" s="157"/>
    </row>
    <row r="6206" spans="5:6">
      <c r="E6206" s="157"/>
      <c r="F6206" s="157"/>
    </row>
    <row r="6207" spans="5:6">
      <c r="E6207" s="157"/>
      <c r="F6207" s="157"/>
    </row>
    <row r="6208" spans="5:6">
      <c r="E6208" s="157"/>
      <c r="F6208" s="157"/>
    </row>
    <row r="6209" spans="5:6">
      <c r="E6209" s="157"/>
      <c r="F6209" s="157"/>
    </row>
    <row r="6210" spans="5:6">
      <c r="E6210" s="157"/>
      <c r="F6210" s="157"/>
    </row>
    <row r="6211" spans="5:6">
      <c r="E6211" s="157"/>
      <c r="F6211" s="157"/>
    </row>
    <row r="6212" spans="5:6">
      <c r="E6212" s="157"/>
      <c r="F6212" s="157"/>
    </row>
    <row r="6213" spans="5:6">
      <c r="E6213" s="157"/>
      <c r="F6213" s="157"/>
    </row>
    <row r="6214" spans="5:6">
      <c r="E6214" s="157"/>
      <c r="F6214" s="157"/>
    </row>
    <row r="6215" spans="5:6">
      <c r="E6215" s="157"/>
      <c r="F6215" s="157"/>
    </row>
    <row r="6216" spans="5:6">
      <c r="E6216" s="157"/>
      <c r="F6216" s="157"/>
    </row>
    <row r="6217" spans="5:6">
      <c r="E6217" s="157"/>
      <c r="F6217" s="157"/>
    </row>
    <row r="6218" spans="5:6">
      <c r="E6218" s="157"/>
      <c r="F6218" s="157"/>
    </row>
    <row r="6219" spans="5:6">
      <c r="E6219" s="157"/>
      <c r="F6219" s="157"/>
    </row>
    <row r="6220" spans="5:6">
      <c r="E6220" s="157"/>
      <c r="F6220" s="157"/>
    </row>
    <row r="6221" spans="5:6">
      <c r="E6221" s="157"/>
      <c r="F6221" s="157"/>
    </row>
    <row r="6222" spans="5:6">
      <c r="E6222" s="157"/>
      <c r="F6222" s="157"/>
    </row>
    <row r="6223" spans="5:6">
      <c r="E6223" s="157"/>
      <c r="F6223" s="157"/>
    </row>
    <row r="6224" spans="5:6">
      <c r="E6224" s="157"/>
      <c r="F6224" s="157"/>
    </row>
    <row r="6225" spans="5:6">
      <c r="E6225" s="157"/>
      <c r="F6225" s="157"/>
    </row>
    <row r="6226" spans="5:6">
      <c r="E6226" s="157"/>
      <c r="F6226" s="157"/>
    </row>
    <row r="6227" spans="5:6">
      <c r="E6227" s="157"/>
      <c r="F6227" s="157"/>
    </row>
    <row r="6228" spans="5:6">
      <c r="E6228" s="157"/>
      <c r="F6228" s="157"/>
    </row>
    <row r="6229" spans="5:6">
      <c r="E6229" s="157"/>
      <c r="F6229" s="157"/>
    </row>
    <row r="6230" spans="5:6">
      <c r="E6230" s="157"/>
      <c r="F6230" s="157"/>
    </row>
    <row r="6231" spans="5:6">
      <c r="E6231" s="157"/>
      <c r="F6231" s="157"/>
    </row>
    <row r="6232" spans="5:6">
      <c r="E6232" s="157"/>
      <c r="F6232" s="157"/>
    </row>
    <row r="6233" spans="5:6">
      <c r="E6233" s="157"/>
      <c r="F6233" s="157"/>
    </row>
    <row r="6234" spans="5:6">
      <c r="E6234" s="157"/>
      <c r="F6234" s="157"/>
    </row>
    <row r="6235" spans="5:6">
      <c r="E6235" s="157"/>
      <c r="F6235" s="157"/>
    </row>
    <row r="6236" spans="5:6">
      <c r="E6236" s="157"/>
      <c r="F6236" s="157"/>
    </row>
    <row r="6237" spans="5:6">
      <c r="E6237" s="157"/>
      <c r="F6237" s="157"/>
    </row>
    <row r="6238" spans="5:6">
      <c r="E6238" s="157"/>
      <c r="F6238" s="157"/>
    </row>
    <row r="6239" spans="5:6">
      <c r="E6239" s="157"/>
      <c r="F6239" s="157"/>
    </row>
    <row r="6240" spans="5:6">
      <c r="E6240" s="157"/>
      <c r="F6240" s="157"/>
    </row>
    <row r="6241" spans="5:6">
      <c r="E6241" s="157"/>
      <c r="F6241" s="157"/>
    </row>
    <row r="6242" spans="5:6">
      <c r="E6242" s="157"/>
      <c r="F6242" s="157"/>
    </row>
    <row r="6243" spans="5:6">
      <c r="E6243" s="157"/>
      <c r="F6243" s="157"/>
    </row>
    <row r="6244" spans="5:6">
      <c r="E6244" s="157"/>
      <c r="F6244" s="157"/>
    </row>
    <row r="6245" spans="5:6">
      <c r="E6245" s="157"/>
      <c r="F6245" s="157"/>
    </row>
    <row r="6246" spans="5:6">
      <c r="E6246" s="157"/>
      <c r="F6246" s="157"/>
    </row>
    <row r="6247" spans="5:6">
      <c r="E6247" s="157"/>
      <c r="F6247" s="157"/>
    </row>
    <row r="6248" spans="5:6">
      <c r="E6248" s="157"/>
      <c r="F6248" s="157"/>
    </row>
    <row r="6249" spans="5:6">
      <c r="E6249" s="157"/>
      <c r="F6249" s="157"/>
    </row>
    <row r="6250" spans="5:6">
      <c r="E6250" s="157"/>
      <c r="F6250" s="157"/>
    </row>
    <row r="6251" spans="5:6">
      <c r="E6251" s="157"/>
      <c r="F6251" s="157"/>
    </row>
    <row r="6252" spans="5:6">
      <c r="E6252" s="157"/>
      <c r="F6252" s="157"/>
    </row>
    <row r="6253" spans="5:6">
      <c r="E6253" s="157"/>
      <c r="F6253" s="157"/>
    </row>
    <row r="6254" spans="5:6">
      <c r="E6254" s="157"/>
      <c r="F6254" s="157"/>
    </row>
    <row r="6255" spans="5:6">
      <c r="E6255" s="157"/>
      <c r="F6255" s="157"/>
    </row>
    <row r="6256" spans="5:6">
      <c r="E6256" s="157"/>
      <c r="F6256" s="157"/>
    </row>
    <row r="6257" spans="5:6">
      <c r="E6257" s="157"/>
      <c r="F6257" s="157"/>
    </row>
    <row r="6258" spans="5:6">
      <c r="E6258" s="157"/>
      <c r="F6258" s="157"/>
    </row>
    <row r="6259" spans="5:6">
      <c r="E6259" s="157"/>
      <c r="F6259" s="157"/>
    </row>
    <row r="6260" spans="5:6">
      <c r="E6260" s="157"/>
      <c r="F6260" s="157"/>
    </row>
    <row r="6261" spans="5:6">
      <c r="E6261" s="157"/>
      <c r="F6261" s="157"/>
    </row>
    <row r="6262" spans="5:6">
      <c r="E6262" s="157"/>
      <c r="F6262" s="157"/>
    </row>
    <row r="6263" spans="5:6">
      <c r="E6263" s="157"/>
      <c r="F6263" s="157"/>
    </row>
    <row r="6264" spans="5:6">
      <c r="E6264" s="157"/>
      <c r="F6264" s="157"/>
    </row>
    <row r="6265" spans="5:6">
      <c r="E6265" s="157"/>
      <c r="F6265" s="157"/>
    </row>
    <row r="6266" spans="5:6">
      <c r="E6266" s="157"/>
      <c r="F6266" s="157"/>
    </row>
    <row r="6267" spans="5:6">
      <c r="E6267" s="157"/>
      <c r="F6267" s="157"/>
    </row>
    <row r="6268" spans="5:6">
      <c r="E6268" s="157"/>
      <c r="F6268" s="157"/>
    </row>
    <row r="6269" spans="5:6">
      <c r="E6269" s="157"/>
      <c r="F6269" s="157"/>
    </row>
    <row r="6270" spans="5:6">
      <c r="E6270" s="157"/>
      <c r="F6270" s="157"/>
    </row>
    <row r="6271" spans="5:6">
      <c r="E6271" s="157"/>
      <c r="F6271" s="157"/>
    </row>
    <row r="6272" spans="5:6">
      <c r="E6272" s="157"/>
      <c r="F6272" s="157"/>
    </row>
    <row r="6273" spans="5:6">
      <c r="E6273" s="157"/>
      <c r="F6273" s="157"/>
    </row>
    <row r="6274" spans="5:6">
      <c r="E6274" s="157"/>
      <c r="F6274" s="157"/>
    </row>
    <row r="6275" spans="5:6">
      <c r="E6275" s="157"/>
      <c r="F6275" s="157"/>
    </row>
    <row r="6276" spans="5:6">
      <c r="E6276" s="157"/>
      <c r="F6276" s="157"/>
    </row>
    <row r="6277" spans="5:6">
      <c r="E6277" s="157"/>
      <c r="F6277" s="157"/>
    </row>
    <row r="6278" spans="5:6">
      <c r="E6278" s="157"/>
      <c r="F6278" s="157"/>
    </row>
    <row r="6279" spans="5:6">
      <c r="E6279" s="157"/>
      <c r="F6279" s="157"/>
    </row>
    <row r="6280" spans="5:6">
      <c r="E6280" s="157"/>
      <c r="F6280" s="157"/>
    </row>
    <row r="6281" spans="5:6">
      <c r="E6281" s="157"/>
      <c r="F6281" s="157"/>
    </row>
    <row r="6282" spans="5:6">
      <c r="E6282" s="157"/>
      <c r="F6282" s="157"/>
    </row>
    <row r="6283" spans="5:6">
      <c r="E6283" s="157"/>
      <c r="F6283" s="157"/>
    </row>
    <row r="6284" spans="5:6">
      <c r="E6284" s="157"/>
      <c r="F6284" s="157"/>
    </row>
    <row r="6285" spans="5:6">
      <c r="E6285" s="157"/>
      <c r="F6285" s="157"/>
    </row>
    <row r="6286" spans="5:6">
      <c r="E6286" s="157"/>
      <c r="F6286" s="157"/>
    </row>
    <row r="6287" spans="5:6">
      <c r="E6287" s="157"/>
      <c r="F6287" s="157"/>
    </row>
    <row r="6288" spans="5:6">
      <c r="E6288" s="157"/>
      <c r="F6288" s="157"/>
    </row>
    <row r="6289" spans="5:6">
      <c r="E6289" s="157"/>
      <c r="F6289" s="157"/>
    </row>
    <row r="6290" spans="5:6">
      <c r="E6290" s="157"/>
      <c r="F6290" s="157"/>
    </row>
    <row r="6291" spans="5:6">
      <c r="E6291" s="157"/>
      <c r="F6291" s="157"/>
    </row>
    <row r="6292" spans="5:6">
      <c r="E6292" s="157"/>
      <c r="F6292" s="157"/>
    </row>
    <row r="6293" spans="5:6">
      <c r="E6293" s="157"/>
      <c r="F6293" s="157"/>
    </row>
    <row r="6294" spans="5:6">
      <c r="E6294" s="157"/>
      <c r="F6294" s="157"/>
    </row>
    <row r="6295" spans="5:6">
      <c r="E6295" s="157"/>
      <c r="F6295" s="157"/>
    </row>
    <row r="6296" spans="5:6">
      <c r="E6296" s="157"/>
      <c r="F6296" s="157"/>
    </row>
    <row r="6297" spans="5:6">
      <c r="E6297" s="157"/>
      <c r="F6297" s="157"/>
    </row>
    <row r="6298" spans="5:6">
      <c r="E6298" s="157"/>
      <c r="F6298" s="157"/>
    </row>
    <row r="6299" spans="5:6">
      <c r="E6299" s="157"/>
      <c r="F6299" s="157"/>
    </row>
    <row r="6300" spans="5:6">
      <c r="E6300" s="157"/>
      <c r="F6300" s="157"/>
    </row>
    <row r="6301" spans="5:6">
      <c r="E6301" s="157"/>
      <c r="F6301" s="157"/>
    </row>
    <row r="6302" spans="5:6">
      <c r="E6302" s="157"/>
      <c r="F6302" s="157"/>
    </row>
    <row r="6303" spans="5:6">
      <c r="E6303" s="157"/>
      <c r="F6303" s="157"/>
    </row>
    <row r="6304" spans="5:6">
      <c r="E6304" s="157"/>
      <c r="F6304" s="157"/>
    </row>
    <row r="6305" spans="5:6">
      <c r="E6305" s="157"/>
      <c r="F6305" s="157"/>
    </row>
    <row r="6306" spans="5:6">
      <c r="E6306" s="157"/>
      <c r="F6306" s="157"/>
    </row>
    <row r="6307" spans="5:6">
      <c r="E6307" s="157"/>
      <c r="F6307" s="157"/>
    </row>
    <row r="6308" spans="5:6">
      <c r="E6308" s="157"/>
      <c r="F6308" s="157"/>
    </row>
    <row r="6309" spans="5:6">
      <c r="E6309" s="157"/>
      <c r="F6309" s="157"/>
    </row>
    <row r="6310" spans="5:6">
      <c r="E6310" s="157"/>
      <c r="F6310" s="157"/>
    </row>
    <row r="6311" spans="5:6">
      <c r="E6311" s="157"/>
      <c r="F6311" s="157"/>
    </row>
    <row r="6312" spans="5:6">
      <c r="E6312" s="157"/>
      <c r="F6312" s="157"/>
    </row>
    <row r="6313" spans="5:6">
      <c r="E6313" s="157"/>
      <c r="F6313" s="157"/>
    </row>
    <row r="6314" spans="5:6">
      <c r="E6314" s="157"/>
      <c r="F6314" s="157"/>
    </row>
    <row r="6315" spans="5:6">
      <c r="E6315" s="157"/>
      <c r="F6315" s="157"/>
    </row>
    <row r="6316" spans="5:6">
      <c r="E6316" s="157"/>
      <c r="F6316" s="157"/>
    </row>
    <row r="6317" spans="5:6">
      <c r="E6317" s="157"/>
      <c r="F6317" s="157"/>
    </row>
    <row r="6318" spans="5:6">
      <c r="E6318" s="157"/>
      <c r="F6318" s="157"/>
    </row>
    <row r="6319" spans="5:6">
      <c r="E6319" s="157"/>
      <c r="F6319" s="157"/>
    </row>
    <row r="6320" spans="5:6">
      <c r="E6320" s="157"/>
      <c r="F6320" s="157"/>
    </row>
    <row r="6321" spans="5:6">
      <c r="E6321" s="157"/>
      <c r="F6321" s="157"/>
    </row>
    <row r="6322" spans="5:6">
      <c r="E6322" s="157"/>
      <c r="F6322" s="157"/>
    </row>
    <row r="6323" spans="5:6">
      <c r="E6323" s="157"/>
      <c r="F6323" s="157"/>
    </row>
    <row r="6324" spans="5:6">
      <c r="E6324" s="157"/>
      <c r="F6324" s="157"/>
    </row>
    <row r="6325" spans="5:6">
      <c r="E6325" s="157"/>
      <c r="F6325" s="157"/>
    </row>
    <row r="6326" spans="5:6">
      <c r="E6326" s="157"/>
      <c r="F6326" s="157"/>
    </row>
    <row r="6327" spans="5:6">
      <c r="E6327" s="157"/>
      <c r="F6327" s="157"/>
    </row>
    <row r="6328" spans="5:6">
      <c r="E6328" s="157"/>
      <c r="F6328" s="157"/>
    </row>
    <row r="6329" spans="5:6">
      <c r="E6329" s="157"/>
      <c r="F6329" s="157"/>
    </row>
    <row r="6330" spans="5:6">
      <c r="E6330" s="157"/>
      <c r="F6330" s="157"/>
    </row>
    <row r="6331" spans="5:6">
      <c r="E6331" s="157"/>
      <c r="F6331" s="157"/>
    </row>
    <row r="6332" spans="5:6">
      <c r="E6332" s="157"/>
      <c r="F6332" s="157"/>
    </row>
    <row r="6333" spans="5:6">
      <c r="E6333" s="157"/>
      <c r="F6333" s="157"/>
    </row>
    <row r="6334" spans="5:6">
      <c r="E6334" s="157"/>
      <c r="F6334" s="157"/>
    </row>
    <row r="6335" spans="5:6">
      <c r="E6335" s="157"/>
      <c r="F6335" s="157"/>
    </row>
    <row r="6336" spans="5:6">
      <c r="E6336" s="157"/>
      <c r="F6336" s="157"/>
    </row>
    <row r="6337" spans="5:6">
      <c r="E6337" s="157"/>
      <c r="F6337" s="157"/>
    </row>
    <row r="6338" spans="5:6">
      <c r="E6338" s="157"/>
      <c r="F6338" s="157"/>
    </row>
    <row r="6339" spans="5:6">
      <c r="E6339" s="157"/>
      <c r="F6339" s="157"/>
    </row>
    <row r="6340" spans="5:6">
      <c r="E6340" s="157"/>
      <c r="F6340" s="157"/>
    </row>
    <row r="6341" spans="5:6">
      <c r="E6341" s="157"/>
      <c r="F6341" s="157"/>
    </row>
    <row r="6342" spans="5:6">
      <c r="E6342" s="157"/>
      <c r="F6342" s="157"/>
    </row>
    <row r="6343" spans="5:6">
      <c r="E6343" s="157"/>
      <c r="F6343" s="157"/>
    </row>
    <row r="6344" spans="5:6">
      <c r="E6344" s="157"/>
      <c r="F6344" s="157"/>
    </row>
    <row r="6345" spans="5:6">
      <c r="E6345" s="157"/>
      <c r="F6345" s="157"/>
    </row>
    <row r="6346" spans="5:6">
      <c r="E6346" s="157"/>
      <c r="F6346" s="157"/>
    </row>
    <row r="6347" spans="5:6">
      <c r="E6347" s="157"/>
      <c r="F6347" s="157"/>
    </row>
    <row r="6348" spans="5:6">
      <c r="E6348" s="157"/>
      <c r="F6348" s="157"/>
    </row>
    <row r="6349" spans="5:6">
      <c r="E6349" s="157"/>
      <c r="F6349" s="157"/>
    </row>
    <row r="6350" spans="5:6">
      <c r="E6350" s="157"/>
      <c r="F6350" s="157"/>
    </row>
    <row r="6351" spans="5:6">
      <c r="E6351" s="157"/>
      <c r="F6351" s="157"/>
    </row>
    <row r="6352" spans="5:6">
      <c r="E6352" s="157"/>
      <c r="F6352" s="157"/>
    </row>
    <row r="6353" spans="5:6">
      <c r="E6353" s="157"/>
      <c r="F6353" s="157"/>
    </row>
    <row r="6354" spans="5:6">
      <c r="E6354" s="157"/>
      <c r="F6354" s="157"/>
    </row>
    <row r="6355" spans="5:6">
      <c r="E6355" s="157"/>
      <c r="F6355" s="157"/>
    </row>
    <row r="6356" spans="5:6">
      <c r="E6356" s="157"/>
      <c r="F6356" s="157"/>
    </row>
    <row r="6357" spans="5:6">
      <c r="E6357" s="157"/>
      <c r="F6357" s="157"/>
    </row>
    <row r="6358" spans="5:6">
      <c r="E6358" s="157"/>
      <c r="F6358" s="157"/>
    </row>
    <row r="6359" spans="5:6">
      <c r="E6359" s="157"/>
      <c r="F6359" s="157"/>
    </row>
    <row r="6360" spans="5:6">
      <c r="E6360" s="157"/>
      <c r="F6360" s="157"/>
    </row>
    <row r="6361" spans="5:6">
      <c r="E6361" s="157"/>
      <c r="F6361" s="157"/>
    </row>
    <row r="6362" spans="5:6">
      <c r="E6362" s="157"/>
      <c r="F6362" s="157"/>
    </row>
    <row r="6363" spans="5:6">
      <c r="E6363" s="157"/>
      <c r="F6363" s="157"/>
    </row>
    <row r="6364" spans="5:6">
      <c r="E6364" s="157"/>
      <c r="F6364" s="157"/>
    </row>
    <row r="6365" spans="5:6">
      <c r="E6365" s="157"/>
      <c r="F6365" s="157"/>
    </row>
    <row r="6366" spans="5:6">
      <c r="E6366" s="157"/>
      <c r="F6366" s="157"/>
    </row>
    <row r="6367" spans="5:6">
      <c r="E6367" s="157"/>
      <c r="F6367" s="157"/>
    </row>
    <row r="6368" spans="5:6">
      <c r="E6368" s="157"/>
      <c r="F6368" s="157"/>
    </row>
    <row r="6369" spans="5:6">
      <c r="E6369" s="157"/>
      <c r="F6369" s="157"/>
    </row>
    <row r="6370" spans="5:6">
      <c r="E6370" s="157"/>
      <c r="F6370" s="157"/>
    </row>
    <row r="6371" spans="5:6">
      <c r="E6371" s="157"/>
      <c r="F6371" s="157"/>
    </row>
    <row r="6372" spans="5:6">
      <c r="E6372" s="157"/>
      <c r="F6372" s="157"/>
    </row>
    <row r="6373" spans="5:6">
      <c r="E6373" s="157"/>
      <c r="F6373" s="157"/>
    </row>
    <row r="6374" spans="5:6">
      <c r="E6374" s="157"/>
      <c r="F6374" s="157"/>
    </row>
    <row r="6375" spans="5:6">
      <c r="E6375" s="157"/>
      <c r="F6375" s="157"/>
    </row>
    <row r="6376" spans="5:6">
      <c r="E6376" s="157"/>
      <c r="F6376" s="157"/>
    </row>
    <row r="6377" spans="5:6">
      <c r="E6377" s="157"/>
      <c r="F6377" s="157"/>
    </row>
    <row r="6378" spans="5:6">
      <c r="E6378" s="157"/>
      <c r="F6378" s="157"/>
    </row>
    <row r="6379" spans="5:6">
      <c r="E6379" s="157"/>
      <c r="F6379" s="157"/>
    </row>
    <row r="6380" spans="5:6">
      <c r="E6380" s="157"/>
      <c r="F6380" s="157"/>
    </row>
    <row r="6381" spans="5:6">
      <c r="E6381" s="157"/>
      <c r="F6381" s="157"/>
    </row>
    <row r="6382" spans="5:6">
      <c r="E6382" s="157"/>
      <c r="F6382" s="157"/>
    </row>
    <row r="6383" spans="5:6">
      <c r="E6383" s="157"/>
      <c r="F6383" s="157"/>
    </row>
    <row r="6384" spans="5:6">
      <c r="E6384" s="157"/>
      <c r="F6384" s="157"/>
    </row>
    <row r="6385" spans="5:6">
      <c r="E6385" s="157"/>
      <c r="F6385" s="157"/>
    </row>
    <row r="6386" spans="5:6">
      <c r="E6386" s="157"/>
      <c r="F6386" s="157"/>
    </row>
    <row r="6387" spans="5:6">
      <c r="E6387" s="157"/>
      <c r="F6387" s="157"/>
    </row>
    <row r="6388" spans="5:6">
      <c r="E6388" s="157"/>
      <c r="F6388" s="157"/>
    </row>
    <row r="6389" spans="5:6">
      <c r="E6389" s="157"/>
      <c r="F6389" s="157"/>
    </row>
    <row r="6390" spans="5:6">
      <c r="E6390" s="157"/>
      <c r="F6390" s="157"/>
    </row>
    <row r="6391" spans="5:6">
      <c r="E6391" s="157"/>
      <c r="F6391" s="157"/>
    </row>
    <row r="6392" spans="5:6">
      <c r="E6392" s="157"/>
      <c r="F6392" s="157"/>
    </row>
    <row r="6393" spans="5:6">
      <c r="E6393" s="157"/>
      <c r="F6393" s="157"/>
    </row>
    <row r="6394" spans="5:6">
      <c r="E6394" s="157"/>
      <c r="F6394" s="157"/>
    </row>
    <row r="6395" spans="5:6">
      <c r="E6395" s="157"/>
      <c r="F6395" s="157"/>
    </row>
    <row r="6396" spans="5:6">
      <c r="E6396" s="157"/>
      <c r="F6396" s="157"/>
    </row>
    <row r="6397" spans="5:6">
      <c r="E6397" s="157"/>
      <c r="F6397" s="157"/>
    </row>
    <row r="6398" spans="5:6">
      <c r="E6398" s="157"/>
      <c r="F6398" s="157"/>
    </row>
    <row r="6399" spans="5:6">
      <c r="E6399" s="157"/>
      <c r="F6399" s="157"/>
    </row>
    <row r="6400" spans="5:6">
      <c r="E6400" s="157"/>
      <c r="F6400" s="157"/>
    </row>
    <row r="6401" spans="5:6">
      <c r="E6401" s="157"/>
      <c r="F6401" s="157"/>
    </row>
    <row r="6402" spans="5:6">
      <c r="E6402" s="157"/>
      <c r="F6402" s="157"/>
    </row>
    <row r="6403" spans="5:6">
      <c r="E6403" s="157"/>
      <c r="F6403" s="157"/>
    </row>
    <row r="6404" spans="5:6">
      <c r="E6404" s="157"/>
      <c r="F6404" s="157"/>
    </row>
    <row r="6405" spans="5:6">
      <c r="E6405" s="157"/>
      <c r="F6405" s="157"/>
    </row>
    <row r="6406" spans="5:6">
      <c r="E6406" s="157"/>
      <c r="F6406" s="157"/>
    </row>
    <row r="6407" spans="5:6">
      <c r="E6407" s="157"/>
      <c r="F6407" s="157"/>
    </row>
    <row r="6408" spans="5:6">
      <c r="E6408" s="157"/>
      <c r="F6408" s="157"/>
    </row>
    <row r="6409" spans="5:6">
      <c r="E6409" s="157"/>
      <c r="F6409" s="157"/>
    </row>
    <row r="6410" spans="5:6">
      <c r="E6410" s="157"/>
      <c r="F6410" s="157"/>
    </row>
    <row r="6411" spans="5:6">
      <c r="E6411" s="157"/>
      <c r="F6411" s="157"/>
    </row>
    <row r="6412" spans="5:6">
      <c r="E6412" s="157"/>
      <c r="F6412" s="157"/>
    </row>
    <row r="6413" spans="5:6">
      <c r="E6413" s="157"/>
      <c r="F6413" s="157"/>
    </row>
    <row r="6414" spans="5:6">
      <c r="E6414" s="157"/>
      <c r="F6414" s="157"/>
    </row>
    <row r="6415" spans="5:6">
      <c r="E6415" s="157"/>
      <c r="F6415" s="157"/>
    </row>
    <row r="6416" spans="5:6">
      <c r="E6416" s="157"/>
      <c r="F6416" s="157"/>
    </row>
    <row r="6417" spans="5:6">
      <c r="E6417" s="157"/>
      <c r="F6417" s="157"/>
    </row>
    <row r="6418" spans="5:6">
      <c r="E6418" s="157"/>
      <c r="F6418" s="157"/>
    </row>
    <row r="6419" spans="5:6">
      <c r="E6419" s="157"/>
      <c r="F6419" s="157"/>
    </row>
    <row r="6420" spans="5:6">
      <c r="E6420" s="157"/>
      <c r="F6420" s="157"/>
    </row>
    <row r="6421" spans="5:6">
      <c r="E6421" s="157"/>
      <c r="F6421" s="157"/>
    </row>
    <row r="6422" spans="5:6">
      <c r="E6422" s="157"/>
      <c r="F6422" s="157"/>
    </row>
    <row r="6423" spans="5:6">
      <c r="E6423" s="157"/>
      <c r="F6423" s="157"/>
    </row>
    <row r="6424" spans="5:6">
      <c r="E6424" s="157"/>
      <c r="F6424" s="157"/>
    </row>
    <row r="6425" spans="5:6">
      <c r="E6425" s="157"/>
      <c r="F6425" s="157"/>
    </row>
    <row r="6426" spans="5:6">
      <c r="E6426" s="157"/>
      <c r="F6426" s="157"/>
    </row>
    <row r="6427" spans="5:6">
      <c r="E6427" s="157"/>
      <c r="F6427" s="157"/>
    </row>
    <row r="6428" spans="5:6">
      <c r="E6428" s="157"/>
      <c r="F6428" s="157"/>
    </row>
    <row r="6429" spans="5:6">
      <c r="E6429" s="157"/>
      <c r="F6429" s="157"/>
    </row>
    <row r="6430" spans="5:6">
      <c r="E6430" s="157"/>
      <c r="F6430" s="157"/>
    </row>
    <row r="6431" spans="5:6">
      <c r="E6431" s="157"/>
      <c r="F6431" s="157"/>
    </row>
    <row r="6432" spans="5:6">
      <c r="E6432" s="157"/>
      <c r="F6432" s="157"/>
    </row>
    <row r="6433" spans="5:6">
      <c r="E6433" s="157"/>
      <c r="F6433" s="157"/>
    </row>
    <row r="6434" spans="5:6">
      <c r="E6434" s="157"/>
      <c r="F6434" s="157"/>
    </row>
    <row r="6435" spans="5:6">
      <c r="E6435" s="157"/>
      <c r="F6435" s="157"/>
    </row>
    <row r="6436" spans="5:6">
      <c r="E6436" s="157"/>
      <c r="F6436" s="157"/>
    </row>
    <row r="6437" spans="5:6">
      <c r="E6437" s="157"/>
      <c r="F6437" s="157"/>
    </row>
    <row r="6438" spans="5:6">
      <c r="E6438" s="157"/>
      <c r="F6438" s="157"/>
    </row>
    <row r="6439" spans="5:6">
      <c r="E6439" s="157"/>
      <c r="F6439" s="157"/>
    </row>
    <row r="6440" spans="5:6">
      <c r="E6440" s="157"/>
      <c r="F6440" s="157"/>
    </row>
    <row r="6441" spans="5:6">
      <c r="E6441" s="157"/>
      <c r="F6441" s="157"/>
    </row>
    <row r="6442" spans="5:6">
      <c r="E6442" s="157"/>
      <c r="F6442" s="157"/>
    </row>
    <row r="6443" spans="5:6">
      <c r="E6443" s="157"/>
      <c r="F6443" s="157"/>
    </row>
    <row r="6444" spans="5:6">
      <c r="E6444" s="157"/>
      <c r="F6444" s="157"/>
    </row>
    <row r="6445" spans="5:6">
      <c r="E6445" s="157"/>
      <c r="F6445" s="157"/>
    </row>
    <row r="6446" spans="5:6">
      <c r="E6446" s="157"/>
      <c r="F6446" s="157"/>
    </row>
    <row r="6447" spans="5:6">
      <c r="E6447" s="157"/>
      <c r="F6447" s="157"/>
    </row>
    <row r="6448" spans="5:6">
      <c r="E6448" s="157"/>
      <c r="F6448" s="157"/>
    </row>
    <row r="6449" spans="5:6">
      <c r="E6449" s="157"/>
      <c r="F6449" s="157"/>
    </row>
    <row r="6450" spans="5:6">
      <c r="E6450" s="157"/>
      <c r="F6450" s="157"/>
    </row>
    <row r="6451" spans="5:6">
      <c r="E6451" s="157"/>
      <c r="F6451" s="157"/>
    </row>
    <row r="6452" spans="5:6">
      <c r="E6452" s="157"/>
      <c r="F6452" s="157"/>
    </row>
    <row r="6453" spans="5:6">
      <c r="E6453" s="157"/>
      <c r="F6453" s="157"/>
    </row>
    <row r="6454" spans="5:6">
      <c r="E6454" s="157"/>
      <c r="F6454" s="157"/>
    </row>
    <row r="6455" spans="5:6">
      <c r="E6455" s="157"/>
      <c r="F6455" s="157"/>
    </row>
    <row r="6456" spans="5:6">
      <c r="E6456" s="157"/>
      <c r="F6456" s="157"/>
    </row>
    <row r="6457" spans="5:6">
      <c r="E6457" s="157"/>
      <c r="F6457" s="157"/>
    </row>
    <row r="6458" spans="5:6">
      <c r="E6458" s="157"/>
      <c r="F6458" s="157"/>
    </row>
    <row r="6459" spans="5:6">
      <c r="E6459" s="157"/>
      <c r="F6459" s="157"/>
    </row>
    <row r="6460" spans="5:6">
      <c r="E6460" s="157"/>
      <c r="F6460" s="157"/>
    </row>
    <row r="6461" spans="5:6">
      <c r="E6461" s="157"/>
      <c r="F6461" s="157"/>
    </row>
    <row r="6462" spans="5:6">
      <c r="E6462" s="157"/>
      <c r="F6462" s="157"/>
    </row>
    <row r="6463" spans="5:6">
      <c r="E6463" s="157"/>
      <c r="F6463" s="157"/>
    </row>
    <row r="6464" spans="5:6">
      <c r="E6464" s="157"/>
      <c r="F6464" s="157"/>
    </row>
    <row r="6465" spans="5:6">
      <c r="E6465" s="157"/>
      <c r="F6465" s="157"/>
    </row>
    <row r="6466" spans="5:6">
      <c r="E6466" s="157"/>
      <c r="F6466" s="157"/>
    </row>
    <row r="6467" spans="5:6">
      <c r="E6467" s="157"/>
      <c r="F6467" s="157"/>
    </row>
    <row r="6468" spans="5:6">
      <c r="E6468" s="157"/>
      <c r="F6468" s="157"/>
    </row>
    <row r="6469" spans="5:6">
      <c r="E6469" s="157"/>
      <c r="F6469" s="157"/>
    </row>
    <row r="6470" spans="5:6">
      <c r="E6470" s="157"/>
      <c r="F6470" s="157"/>
    </row>
    <row r="6471" spans="5:6">
      <c r="E6471" s="157"/>
      <c r="F6471" s="157"/>
    </row>
    <row r="6472" spans="5:6">
      <c r="E6472" s="157"/>
      <c r="F6472" s="157"/>
    </row>
    <row r="6473" spans="5:6">
      <c r="E6473" s="157"/>
      <c r="F6473" s="157"/>
    </row>
    <row r="6474" spans="5:6">
      <c r="E6474" s="157"/>
      <c r="F6474" s="157"/>
    </row>
    <row r="6475" spans="5:6">
      <c r="E6475" s="157"/>
      <c r="F6475" s="157"/>
    </row>
    <row r="6476" spans="5:6">
      <c r="E6476" s="157"/>
      <c r="F6476" s="157"/>
    </row>
    <row r="6477" spans="5:6">
      <c r="E6477" s="157"/>
      <c r="F6477" s="157"/>
    </row>
    <row r="6478" spans="5:6">
      <c r="E6478" s="157"/>
      <c r="F6478" s="157"/>
    </row>
    <row r="6479" spans="5:6">
      <c r="E6479" s="157"/>
      <c r="F6479" s="157"/>
    </row>
    <row r="6480" spans="5:6">
      <c r="E6480" s="157"/>
      <c r="F6480" s="157"/>
    </row>
    <row r="6481" spans="5:6">
      <c r="E6481" s="157"/>
      <c r="F6481" s="157"/>
    </row>
    <row r="6482" spans="5:6">
      <c r="E6482" s="157"/>
      <c r="F6482" s="157"/>
    </row>
    <row r="6483" spans="5:6">
      <c r="E6483" s="157"/>
      <c r="F6483" s="157"/>
    </row>
    <row r="6484" spans="5:6">
      <c r="E6484" s="157"/>
      <c r="F6484" s="157"/>
    </row>
    <row r="6485" spans="5:6">
      <c r="E6485" s="157"/>
      <c r="F6485" s="157"/>
    </row>
    <row r="6486" spans="5:6">
      <c r="E6486" s="157"/>
      <c r="F6486" s="157"/>
    </row>
    <row r="6487" spans="5:6">
      <c r="E6487" s="157"/>
      <c r="F6487" s="157"/>
    </row>
    <row r="6488" spans="5:6">
      <c r="E6488" s="157"/>
      <c r="F6488" s="157"/>
    </row>
    <row r="6489" spans="5:6">
      <c r="E6489" s="157"/>
      <c r="F6489" s="157"/>
    </row>
    <row r="6490" spans="5:6">
      <c r="E6490" s="157"/>
      <c r="F6490" s="157"/>
    </row>
    <row r="6491" spans="5:6">
      <c r="E6491" s="157"/>
      <c r="F6491" s="157"/>
    </row>
    <row r="6492" spans="5:6">
      <c r="E6492" s="157"/>
      <c r="F6492" s="157"/>
    </row>
    <row r="6493" spans="5:6">
      <c r="E6493" s="157"/>
      <c r="F6493" s="157"/>
    </row>
    <row r="6494" spans="5:6">
      <c r="E6494" s="157"/>
      <c r="F6494" s="157"/>
    </row>
    <row r="6495" spans="5:6">
      <c r="E6495" s="157"/>
      <c r="F6495" s="157"/>
    </row>
    <row r="6496" spans="5:6">
      <c r="E6496" s="157"/>
      <c r="F6496" s="157"/>
    </row>
    <row r="6497" spans="5:6">
      <c r="E6497" s="157"/>
      <c r="F6497" s="157"/>
    </row>
    <row r="6498" spans="5:6">
      <c r="E6498" s="157"/>
      <c r="F6498" s="157"/>
    </row>
    <row r="6499" spans="5:6">
      <c r="E6499" s="157"/>
      <c r="F6499" s="157"/>
    </row>
    <row r="6500" spans="5:6">
      <c r="E6500" s="157"/>
      <c r="F6500" s="157"/>
    </row>
    <row r="6501" spans="5:6">
      <c r="E6501" s="157"/>
      <c r="F6501" s="157"/>
    </row>
    <row r="6502" spans="5:6">
      <c r="E6502" s="157"/>
      <c r="F6502" s="157"/>
    </row>
    <row r="6503" spans="5:6">
      <c r="E6503" s="157"/>
      <c r="F6503" s="157"/>
    </row>
    <row r="6504" spans="5:6">
      <c r="E6504" s="157"/>
      <c r="F6504" s="157"/>
    </row>
    <row r="6505" spans="5:6">
      <c r="E6505" s="157"/>
      <c r="F6505" s="157"/>
    </row>
    <row r="6506" spans="5:6">
      <c r="E6506" s="157"/>
      <c r="F6506" s="157"/>
    </row>
    <row r="6507" spans="5:6">
      <c r="E6507" s="157"/>
      <c r="F6507" s="157"/>
    </row>
    <row r="6508" spans="5:6">
      <c r="E6508" s="157"/>
      <c r="F6508" s="157"/>
    </row>
    <row r="6509" spans="5:6">
      <c r="E6509" s="157"/>
      <c r="F6509" s="157"/>
    </row>
    <row r="6510" spans="5:6">
      <c r="E6510" s="157"/>
      <c r="F6510" s="157"/>
    </row>
    <row r="6511" spans="5:6">
      <c r="E6511" s="157"/>
      <c r="F6511" s="157"/>
    </row>
    <row r="6512" spans="5:6">
      <c r="E6512" s="157"/>
      <c r="F6512" s="157"/>
    </row>
    <row r="6513" spans="5:6">
      <c r="E6513" s="157"/>
      <c r="F6513" s="157"/>
    </row>
    <row r="6514" spans="5:6">
      <c r="E6514" s="157"/>
      <c r="F6514" s="157"/>
    </row>
    <row r="6515" spans="5:6">
      <c r="E6515" s="157"/>
      <c r="F6515" s="157"/>
    </row>
    <row r="6516" spans="5:6">
      <c r="E6516" s="157"/>
      <c r="F6516" s="157"/>
    </row>
    <row r="6517" spans="5:6">
      <c r="E6517" s="157"/>
      <c r="F6517" s="157"/>
    </row>
    <row r="6518" spans="5:6">
      <c r="E6518" s="157"/>
      <c r="F6518" s="157"/>
    </row>
    <row r="6519" spans="5:6">
      <c r="E6519" s="157"/>
      <c r="F6519" s="157"/>
    </row>
    <row r="6520" spans="5:6">
      <c r="E6520" s="157"/>
      <c r="F6520" s="157"/>
    </row>
    <row r="6521" spans="5:6">
      <c r="E6521" s="157"/>
      <c r="F6521" s="157"/>
    </row>
    <row r="6522" spans="5:6">
      <c r="E6522" s="157"/>
      <c r="F6522" s="157"/>
    </row>
    <row r="6523" spans="5:6">
      <c r="E6523" s="157"/>
      <c r="F6523" s="157"/>
    </row>
    <row r="6524" spans="5:6">
      <c r="E6524" s="157"/>
      <c r="F6524" s="157"/>
    </row>
    <row r="6525" spans="5:6">
      <c r="E6525" s="157"/>
      <c r="F6525" s="157"/>
    </row>
    <row r="6526" spans="5:6">
      <c r="E6526" s="157"/>
      <c r="F6526" s="157"/>
    </row>
    <row r="6527" spans="5:6">
      <c r="E6527" s="157"/>
      <c r="F6527" s="157"/>
    </row>
    <row r="6528" spans="5:6">
      <c r="E6528" s="157"/>
      <c r="F6528" s="157"/>
    </row>
    <row r="6529" spans="5:6">
      <c r="E6529" s="157"/>
      <c r="F6529" s="157"/>
    </row>
    <row r="6530" spans="5:6">
      <c r="E6530" s="157"/>
      <c r="F6530" s="157"/>
    </row>
    <row r="6531" spans="5:6">
      <c r="E6531" s="157"/>
      <c r="F6531" s="157"/>
    </row>
    <row r="6532" spans="5:6">
      <c r="E6532" s="157"/>
      <c r="F6532" s="157"/>
    </row>
    <row r="6533" spans="5:6">
      <c r="E6533" s="157"/>
      <c r="F6533" s="157"/>
    </row>
    <row r="6534" spans="5:6">
      <c r="E6534" s="157"/>
      <c r="F6534" s="157"/>
    </row>
    <row r="6535" spans="5:6">
      <c r="E6535" s="157"/>
      <c r="F6535" s="157"/>
    </row>
    <row r="6536" spans="5:6">
      <c r="E6536" s="157"/>
      <c r="F6536" s="157"/>
    </row>
    <row r="6537" spans="5:6">
      <c r="E6537" s="157"/>
      <c r="F6537" s="157"/>
    </row>
    <row r="6538" spans="5:6">
      <c r="E6538" s="157"/>
      <c r="F6538" s="157"/>
    </row>
    <row r="6539" spans="5:6">
      <c r="E6539" s="157"/>
      <c r="F6539" s="157"/>
    </row>
    <row r="6540" spans="5:6">
      <c r="E6540" s="157"/>
      <c r="F6540" s="157"/>
    </row>
    <row r="6541" spans="5:6">
      <c r="E6541" s="157"/>
      <c r="F6541" s="157"/>
    </row>
    <row r="6542" spans="5:6">
      <c r="E6542" s="157"/>
      <c r="F6542" s="157"/>
    </row>
    <row r="6543" spans="5:6">
      <c r="E6543" s="157"/>
      <c r="F6543" s="157"/>
    </row>
    <row r="6544" spans="5:6">
      <c r="E6544" s="157"/>
      <c r="F6544" s="157"/>
    </row>
    <row r="6545" spans="5:6">
      <c r="E6545" s="157"/>
      <c r="F6545" s="157"/>
    </row>
    <row r="6546" spans="5:6">
      <c r="E6546" s="157"/>
      <c r="F6546" s="157"/>
    </row>
    <row r="6547" spans="5:6">
      <c r="E6547" s="157"/>
      <c r="F6547" s="157"/>
    </row>
    <row r="6548" spans="5:6">
      <c r="E6548" s="157"/>
      <c r="F6548" s="157"/>
    </row>
    <row r="6549" spans="5:6">
      <c r="E6549" s="157"/>
      <c r="F6549" s="157"/>
    </row>
    <row r="6550" spans="5:6">
      <c r="E6550" s="157"/>
      <c r="F6550" s="157"/>
    </row>
    <row r="6551" spans="5:6">
      <c r="E6551" s="157"/>
      <c r="F6551" s="157"/>
    </row>
    <row r="6552" spans="5:6">
      <c r="E6552" s="157"/>
      <c r="F6552" s="157"/>
    </row>
    <row r="6553" spans="5:6">
      <c r="E6553" s="157"/>
      <c r="F6553" s="157"/>
    </row>
    <row r="6554" spans="5:6">
      <c r="E6554" s="157"/>
      <c r="F6554" s="157"/>
    </row>
    <row r="6555" spans="5:6">
      <c r="E6555" s="157"/>
      <c r="F6555" s="157"/>
    </row>
    <row r="6556" spans="5:6">
      <c r="E6556" s="157"/>
      <c r="F6556" s="157"/>
    </row>
    <row r="6557" spans="5:6">
      <c r="E6557" s="157"/>
      <c r="F6557" s="157"/>
    </row>
    <row r="6558" spans="5:6">
      <c r="E6558" s="157"/>
      <c r="F6558" s="157"/>
    </row>
    <row r="6559" spans="5:6">
      <c r="E6559" s="157"/>
      <c r="F6559" s="157"/>
    </row>
    <row r="6560" spans="5:6">
      <c r="E6560" s="157"/>
      <c r="F6560" s="157"/>
    </row>
    <row r="6561" spans="5:6">
      <c r="E6561" s="157"/>
      <c r="F6561" s="157"/>
    </row>
    <row r="6562" spans="5:6">
      <c r="E6562" s="157"/>
      <c r="F6562" s="157"/>
    </row>
    <row r="6563" spans="5:6">
      <c r="E6563" s="157"/>
      <c r="F6563" s="157"/>
    </row>
    <row r="6564" spans="5:6">
      <c r="E6564" s="157"/>
      <c r="F6564" s="157"/>
    </row>
    <row r="6565" spans="5:6">
      <c r="E6565" s="157"/>
      <c r="F6565" s="157"/>
    </row>
    <row r="6566" spans="5:6">
      <c r="E6566" s="157"/>
      <c r="F6566" s="157"/>
    </row>
    <row r="6567" spans="5:6">
      <c r="E6567" s="157"/>
      <c r="F6567" s="157"/>
    </row>
    <row r="6568" spans="5:6">
      <c r="E6568" s="157"/>
      <c r="F6568" s="157"/>
    </row>
    <row r="6569" spans="5:6">
      <c r="E6569" s="157"/>
      <c r="F6569" s="157"/>
    </row>
    <row r="6570" spans="5:6">
      <c r="E6570" s="157"/>
      <c r="F6570" s="157"/>
    </row>
    <row r="6571" spans="5:6">
      <c r="E6571" s="157"/>
      <c r="F6571" s="157"/>
    </row>
    <row r="6572" spans="5:6">
      <c r="E6572" s="157"/>
      <c r="F6572" s="157"/>
    </row>
    <row r="6573" spans="5:6">
      <c r="E6573" s="157"/>
      <c r="F6573" s="157"/>
    </row>
    <row r="6574" spans="5:6">
      <c r="E6574" s="157"/>
      <c r="F6574" s="157"/>
    </row>
    <row r="6575" spans="5:6">
      <c r="E6575" s="157"/>
      <c r="F6575" s="157"/>
    </row>
    <row r="6576" spans="5:6">
      <c r="E6576" s="157"/>
      <c r="F6576" s="157"/>
    </row>
    <row r="6577" spans="5:6">
      <c r="E6577" s="157"/>
      <c r="F6577" s="157"/>
    </row>
    <row r="6578" spans="5:6">
      <c r="E6578" s="157"/>
      <c r="F6578" s="157"/>
    </row>
    <row r="6579" spans="5:6">
      <c r="E6579" s="157"/>
      <c r="F6579" s="157"/>
    </row>
    <row r="6580" spans="5:6">
      <c r="E6580" s="157"/>
      <c r="F6580" s="157"/>
    </row>
    <row r="6581" spans="5:6">
      <c r="E6581" s="157"/>
      <c r="F6581" s="157"/>
    </row>
    <row r="6582" spans="5:6">
      <c r="E6582" s="157"/>
      <c r="F6582" s="157"/>
    </row>
    <row r="6583" spans="5:6">
      <c r="E6583" s="157"/>
      <c r="F6583" s="157"/>
    </row>
    <row r="6584" spans="5:6">
      <c r="E6584" s="157"/>
      <c r="F6584" s="157"/>
    </row>
    <row r="6585" spans="5:6">
      <c r="E6585" s="157"/>
      <c r="F6585" s="157"/>
    </row>
    <row r="6586" spans="5:6">
      <c r="E6586" s="157"/>
      <c r="F6586" s="157"/>
    </row>
    <row r="6587" spans="5:6">
      <c r="E6587" s="157"/>
      <c r="F6587" s="157"/>
    </row>
    <row r="6588" spans="5:6">
      <c r="E6588" s="157"/>
      <c r="F6588" s="157"/>
    </row>
    <row r="6589" spans="5:6">
      <c r="E6589" s="157"/>
      <c r="F6589" s="157"/>
    </row>
    <row r="6590" spans="5:6">
      <c r="E6590" s="157"/>
      <c r="F6590" s="157"/>
    </row>
    <row r="6591" spans="5:6">
      <c r="E6591" s="157"/>
      <c r="F6591" s="157"/>
    </row>
    <row r="6592" spans="5:6">
      <c r="E6592" s="157"/>
      <c r="F6592" s="157"/>
    </row>
    <row r="6593" spans="5:6">
      <c r="E6593" s="157"/>
      <c r="F6593" s="157"/>
    </row>
    <row r="6594" spans="5:6">
      <c r="E6594" s="157"/>
      <c r="F6594" s="157"/>
    </row>
    <row r="6595" spans="5:6">
      <c r="E6595" s="157"/>
      <c r="F6595" s="157"/>
    </row>
    <row r="6596" spans="5:6">
      <c r="E6596" s="157"/>
      <c r="F6596" s="157"/>
    </row>
    <row r="6597" spans="5:6">
      <c r="E6597" s="157"/>
      <c r="F6597" s="157"/>
    </row>
    <row r="6598" spans="5:6">
      <c r="E6598" s="157"/>
      <c r="F6598" s="157"/>
    </row>
    <row r="6599" spans="5:6">
      <c r="E6599" s="157"/>
      <c r="F6599" s="157"/>
    </row>
    <row r="6600" spans="5:6">
      <c r="E6600" s="157"/>
      <c r="F6600" s="157"/>
    </row>
    <row r="6601" spans="5:6">
      <c r="E6601" s="157"/>
      <c r="F6601" s="157"/>
    </row>
    <row r="6602" spans="5:6">
      <c r="E6602" s="157"/>
      <c r="F6602" s="157"/>
    </row>
    <row r="6603" spans="5:6">
      <c r="E6603" s="157"/>
      <c r="F6603" s="157"/>
    </row>
    <row r="6604" spans="5:6">
      <c r="E6604" s="157"/>
      <c r="F6604" s="157"/>
    </row>
    <row r="6605" spans="5:6">
      <c r="E6605" s="157"/>
      <c r="F6605" s="157"/>
    </row>
    <row r="6606" spans="5:6">
      <c r="E6606" s="157"/>
      <c r="F6606" s="157"/>
    </row>
    <row r="6607" spans="5:6">
      <c r="E6607" s="157"/>
      <c r="F6607" s="157"/>
    </row>
    <row r="6608" spans="5:6">
      <c r="E6608" s="157"/>
      <c r="F6608" s="157"/>
    </row>
    <row r="6609" spans="5:6">
      <c r="E6609" s="157"/>
      <c r="F6609" s="157"/>
    </row>
    <row r="6610" spans="5:6">
      <c r="E6610" s="157"/>
      <c r="F6610" s="157"/>
    </row>
    <row r="6611" spans="5:6">
      <c r="E6611" s="157"/>
      <c r="F6611" s="157"/>
    </row>
    <row r="6612" spans="5:6">
      <c r="E6612" s="157"/>
      <c r="F6612" s="157"/>
    </row>
    <row r="6613" spans="5:6">
      <c r="E6613" s="157"/>
      <c r="F6613" s="157"/>
    </row>
    <row r="6614" spans="5:6">
      <c r="E6614" s="157"/>
      <c r="F6614" s="157"/>
    </row>
    <row r="6615" spans="5:6">
      <c r="E6615" s="157"/>
      <c r="F6615" s="157"/>
    </row>
    <row r="6616" spans="5:6">
      <c r="E6616" s="157"/>
      <c r="F6616" s="157"/>
    </row>
    <row r="6617" spans="5:6">
      <c r="E6617" s="157"/>
      <c r="F6617" s="157"/>
    </row>
    <row r="6618" spans="5:6">
      <c r="E6618" s="157"/>
      <c r="F6618" s="157"/>
    </row>
    <row r="6619" spans="5:6">
      <c r="E6619" s="157"/>
      <c r="F6619" s="157"/>
    </row>
    <row r="6620" spans="5:6">
      <c r="E6620" s="157"/>
      <c r="F6620" s="157"/>
    </row>
    <row r="6621" spans="5:6">
      <c r="E6621" s="157"/>
      <c r="F6621" s="157"/>
    </row>
    <row r="6622" spans="5:6">
      <c r="E6622" s="157"/>
      <c r="F6622" s="157"/>
    </row>
    <row r="6623" spans="5:6">
      <c r="E6623" s="157"/>
      <c r="F6623" s="157"/>
    </row>
    <row r="6624" spans="5:6">
      <c r="E6624" s="157"/>
      <c r="F6624" s="157"/>
    </row>
    <row r="6625" spans="5:6">
      <c r="E6625" s="157"/>
      <c r="F6625" s="157"/>
    </row>
    <row r="6626" spans="5:6">
      <c r="E6626" s="157"/>
      <c r="F6626" s="157"/>
    </row>
    <row r="6627" spans="5:6">
      <c r="E6627" s="157"/>
      <c r="F6627" s="157"/>
    </row>
    <row r="6628" spans="5:6">
      <c r="E6628" s="157"/>
      <c r="F6628" s="157"/>
    </row>
    <row r="6629" spans="5:6">
      <c r="E6629" s="157"/>
      <c r="F6629" s="157"/>
    </row>
    <row r="6630" spans="5:6">
      <c r="E6630" s="157"/>
      <c r="F6630" s="157"/>
    </row>
    <row r="6631" spans="5:6">
      <c r="E6631" s="157"/>
      <c r="F6631" s="157"/>
    </row>
    <row r="6632" spans="5:6">
      <c r="E6632" s="157"/>
      <c r="F6632" s="157"/>
    </row>
    <row r="6633" spans="5:6">
      <c r="E6633" s="157"/>
      <c r="F6633" s="157"/>
    </row>
    <row r="6634" spans="5:6">
      <c r="E6634" s="157"/>
      <c r="F6634" s="157"/>
    </row>
    <row r="6635" spans="5:6">
      <c r="E6635" s="157"/>
      <c r="F6635" s="157"/>
    </row>
    <row r="6636" spans="5:6">
      <c r="E6636" s="157"/>
      <c r="F6636" s="157"/>
    </row>
    <row r="6637" spans="5:6">
      <c r="E6637" s="157"/>
      <c r="F6637" s="157"/>
    </row>
    <row r="6638" spans="5:6">
      <c r="E6638" s="157"/>
      <c r="F6638" s="157"/>
    </row>
    <row r="6639" spans="5:6">
      <c r="E6639" s="157"/>
      <c r="F6639" s="157"/>
    </row>
    <row r="6640" spans="5:6">
      <c r="E6640" s="157"/>
      <c r="F6640" s="157"/>
    </row>
    <row r="6641" spans="5:6">
      <c r="E6641" s="157"/>
      <c r="F6641" s="157"/>
    </row>
    <row r="6642" spans="5:6">
      <c r="E6642" s="157"/>
      <c r="F6642" s="157"/>
    </row>
    <row r="6643" spans="5:6">
      <c r="E6643" s="157"/>
      <c r="F6643" s="157"/>
    </row>
    <row r="6644" spans="5:6">
      <c r="E6644" s="157"/>
      <c r="F6644" s="157"/>
    </row>
    <row r="6645" spans="5:6">
      <c r="E6645" s="157"/>
      <c r="F6645" s="157"/>
    </row>
    <row r="6646" spans="5:6">
      <c r="E6646" s="157"/>
      <c r="F6646" s="157"/>
    </row>
    <row r="6647" spans="5:6">
      <c r="E6647" s="157"/>
      <c r="F6647" s="157"/>
    </row>
    <row r="6648" spans="5:6">
      <c r="E6648" s="157"/>
      <c r="F6648" s="157"/>
    </row>
    <row r="6649" spans="5:6">
      <c r="E6649" s="157"/>
      <c r="F6649" s="157"/>
    </row>
    <row r="6650" spans="5:6">
      <c r="E6650" s="157"/>
      <c r="F6650" s="157"/>
    </row>
    <row r="6651" spans="5:6">
      <c r="E6651" s="157"/>
      <c r="F6651" s="157"/>
    </row>
    <row r="6652" spans="5:6">
      <c r="E6652" s="157"/>
      <c r="F6652" s="157"/>
    </row>
    <row r="6653" spans="5:6">
      <c r="E6653" s="157"/>
      <c r="F6653" s="157"/>
    </row>
    <row r="6654" spans="5:6">
      <c r="E6654" s="157"/>
      <c r="F6654" s="157"/>
    </row>
    <row r="6655" spans="5:6">
      <c r="E6655" s="157"/>
      <c r="F6655" s="157"/>
    </row>
    <row r="6656" spans="5:6">
      <c r="E6656" s="157"/>
      <c r="F6656" s="157"/>
    </row>
    <row r="6657" spans="5:6">
      <c r="E6657" s="157"/>
      <c r="F6657" s="157"/>
    </row>
    <row r="6658" spans="5:6">
      <c r="E6658" s="157"/>
      <c r="F6658" s="157"/>
    </row>
    <row r="6659" spans="5:6">
      <c r="E6659" s="157"/>
      <c r="F6659" s="157"/>
    </row>
    <row r="6660" spans="5:6">
      <c r="E6660" s="157"/>
      <c r="F6660" s="157"/>
    </row>
    <row r="6661" spans="5:6">
      <c r="E6661" s="157"/>
      <c r="F6661" s="157"/>
    </row>
    <row r="6662" spans="5:6">
      <c r="E6662" s="157"/>
      <c r="F6662" s="157"/>
    </row>
    <row r="6663" spans="5:6">
      <c r="E6663" s="157"/>
      <c r="F6663" s="157"/>
    </row>
    <row r="6664" spans="5:6">
      <c r="E6664" s="157"/>
      <c r="F6664" s="157"/>
    </row>
    <row r="6665" spans="5:6">
      <c r="E6665" s="157"/>
      <c r="F6665" s="157"/>
    </row>
    <row r="6666" spans="5:6">
      <c r="E6666" s="157"/>
      <c r="F6666" s="157"/>
    </row>
    <row r="6667" spans="5:6">
      <c r="E6667" s="157"/>
      <c r="F6667" s="157"/>
    </row>
    <row r="6668" spans="5:6">
      <c r="E6668" s="157"/>
      <c r="F6668" s="157"/>
    </row>
    <row r="6669" spans="5:6">
      <c r="E6669" s="157"/>
      <c r="F6669" s="157"/>
    </row>
    <row r="6670" spans="5:6">
      <c r="E6670" s="157"/>
      <c r="F6670" s="157"/>
    </row>
    <row r="6671" spans="5:6">
      <c r="E6671" s="157"/>
      <c r="F6671" s="157"/>
    </row>
    <row r="6672" spans="5:6">
      <c r="E6672" s="157"/>
      <c r="F6672" s="157"/>
    </row>
    <row r="6673" spans="5:6">
      <c r="E6673" s="157"/>
      <c r="F6673" s="157"/>
    </row>
    <row r="6674" spans="5:6">
      <c r="E6674" s="157"/>
      <c r="F6674" s="157"/>
    </row>
    <row r="6675" spans="5:6">
      <c r="E6675" s="157"/>
      <c r="F6675" s="157"/>
    </row>
    <row r="6676" spans="5:6">
      <c r="E6676" s="157"/>
      <c r="F6676" s="157"/>
    </row>
    <row r="6677" spans="5:6">
      <c r="E6677" s="157"/>
      <c r="F6677" s="157"/>
    </row>
    <row r="6678" spans="5:6">
      <c r="E6678" s="157"/>
      <c r="F6678" s="157"/>
    </row>
    <row r="6679" spans="5:6">
      <c r="E6679" s="157"/>
      <c r="F6679" s="157"/>
    </row>
    <row r="6680" spans="5:6">
      <c r="E6680" s="157"/>
      <c r="F6680" s="157"/>
    </row>
    <row r="6681" spans="5:6">
      <c r="E6681" s="157"/>
      <c r="F6681" s="157"/>
    </row>
    <row r="6682" spans="5:6">
      <c r="E6682" s="157"/>
      <c r="F6682" s="157"/>
    </row>
    <row r="6683" spans="5:6">
      <c r="E6683" s="157"/>
      <c r="F6683" s="157"/>
    </row>
    <row r="6684" spans="5:6">
      <c r="E6684" s="157"/>
      <c r="F6684" s="157"/>
    </row>
    <row r="6685" spans="5:6">
      <c r="E6685" s="157"/>
      <c r="F6685" s="157"/>
    </row>
    <row r="6686" spans="5:6">
      <c r="E6686" s="157"/>
      <c r="F6686" s="157"/>
    </row>
    <row r="6687" spans="5:6">
      <c r="E6687" s="157"/>
      <c r="F6687" s="157"/>
    </row>
    <row r="6688" spans="5:6">
      <c r="E6688" s="157"/>
      <c r="F6688" s="157"/>
    </row>
    <row r="6689" spans="5:6">
      <c r="E6689" s="157"/>
      <c r="F6689" s="157"/>
    </row>
    <row r="6690" spans="5:6">
      <c r="E6690" s="157"/>
      <c r="F6690" s="157"/>
    </row>
    <row r="6691" spans="5:6">
      <c r="E6691" s="157"/>
      <c r="F6691" s="157"/>
    </row>
    <row r="6692" spans="5:6">
      <c r="E6692" s="157"/>
      <c r="F6692" s="157"/>
    </row>
    <row r="6693" spans="5:6">
      <c r="E6693" s="157"/>
      <c r="F6693" s="157"/>
    </row>
    <row r="6694" spans="5:6">
      <c r="E6694" s="157"/>
      <c r="F6694" s="157"/>
    </row>
    <row r="6695" spans="5:6">
      <c r="E6695" s="157"/>
      <c r="F6695" s="157"/>
    </row>
    <row r="6696" spans="5:6">
      <c r="E6696" s="157"/>
      <c r="F6696" s="157"/>
    </row>
    <row r="6697" spans="5:6">
      <c r="E6697" s="157"/>
      <c r="F6697" s="157"/>
    </row>
    <row r="6698" spans="5:6">
      <c r="E6698" s="157"/>
      <c r="F6698" s="157"/>
    </row>
    <row r="6699" spans="5:6">
      <c r="E6699" s="157"/>
      <c r="F6699" s="157"/>
    </row>
    <row r="6700" spans="5:6">
      <c r="E6700" s="157"/>
      <c r="F6700" s="157"/>
    </row>
    <row r="6701" spans="5:6">
      <c r="E6701" s="157"/>
      <c r="F6701" s="157"/>
    </row>
    <row r="6702" spans="5:6">
      <c r="E6702" s="157"/>
      <c r="F6702" s="157"/>
    </row>
    <row r="6703" spans="5:6">
      <c r="E6703" s="157"/>
      <c r="F6703" s="157"/>
    </row>
    <row r="6704" spans="5:6">
      <c r="E6704" s="157"/>
      <c r="F6704" s="157"/>
    </row>
    <row r="6705" spans="5:6">
      <c r="E6705" s="157"/>
      <c r="F6705" s="157"/>
    </row>
    <row r="6706" spans="5:6">
      <c r="E6706" s="157"/>
      <c r="F6706" s="157"/>
    </row>
    <row r="6707" spans="5:6">
      <c r="E6707" s="157"/>
      <c r="F6707" s="157"/>
    </row>
    <row r="6708" spans="5:6">
      <c r="E6708" s="157"/>
      <c r="F6708" s="157"/>
    </row>
    <row r="6709" spans="5:6">
      <c r="E6709" s="157"/>
      <c r="F6709" s="157"/>
    </row>
    <row r="6710" spans="5:6">
      <c r="E6710" s="157"/>
      <c r="F6710" s="157"/>
    </row>
    <row r="6711" spans="5:6">
      <c r="E6711" s="157"/>
      <c r="F6711" s="157"/>
    </row>
    <row r="6712" spans="5:6">
      <c r="E6712" s="157"/>
      <c r="F6712" s="157"/>
    </row>
    <row r="6713" spans="5:6">
      <c r="E6713" s="157"/>
      <c r="F6713" s="157"/>
    </row>
    <row r="6714" spans="5:6">
      <c r="E6714" s="157"/>
      <c r="F6714" s="157"/>
    </row>
    <row r="6715" spans="5:6">
      <c r="E6715" s="157"/>
      <c r="F6715" s="157"/>
    </row>
    <row r="6716" spans="5:6">
      <c r="E6716" s="157"/>
      <c r="F6716" s="157"/>
    </row>
    <row r="6717" spans="5:6">
      <c r="E6717" s="157"/>
      <c r="F6717" s="157"/>
    </row>
    <row r="6718" spans="5:6">
      <c r="E6718" s="157"/>
      <c r="F6718" s="157"/>
    </row>
    <row r="6719" spans="5:6">
      <c r="E6719" s="157"/>
      <c r="F6719" s="157"/>
    </row>
    <row r="6720" spans="5:6">
      <c r="E6720" s="157"/>
      <c r="F6720" s="157"/>
    </row>
    <row r="6721" spans="5:6">
      <c r="E6721" s="157"/>
      <c r="F6721" s="157"/>
    </row>
    <row r="6722" spans="5:6">
      <c r="E6722" s="157"/>
      <c r="F6722" s="157"/>
    </row>
    <row r="6723" spans="5:6">
      <c r="E6723" s="157"/>
      <c r="F6723" s="157"/>
    </row>
    <row r="6724" spans="5:6">
      <c r="E6724" s="157"/>
      <c r="F6724" s="157"/>
    </row>
    <row r="6725" spans="5:6">
      <c r="E6725" s="157"/>
      <c r="F6725" s="157"/>
    </row>
    <row r="6726" spans="5:6">
      <c r="E6726" s="157"/>
      <c r="F6726" s="157"/>
    </row>
    <row r="6727" spans="5:6">
      <c r="E6727" s="157"/>
      <c r="F6727" s="157"/>
    </row>
    <row r="6728" spans="5:6">
      <c r="E6728" s="157"/>
      <c r="F6728" s="157"/>
    </row>
    <row r="6729" spans="5:6">
      <c r="E6729" s="157"/>
      <c r="F6729" s="157"/>
    </row>
    <row r="6730" spans="5:6">
      <c r="E6730" s="157"/>
      <c r="F6730" s="157"/>
    </row>
    <row r="6731" spans="5:6">
      <c r="E6731" s="157"/>
      <c r="F6731" s="157"/>
    </row>
    <row r="6732" spans="5:6">
      <c r="E6732" s="157"/>
      <c r="F6732" s="157"/>
    </row>
    <row r="6733" spans="5:6">
      <c r="E6733" s="157"/>
      <c r="F6733" s="157"/>
    </row>
    <row r="6734" spans="5:6">
      <c r="E6734" s="157"/>
      <c r="F6734" s="157"/>
    </row>
    <row r="6735" spans="5:6">
      <c r="E6735" s="157"/>
      <c r="F6735" s="157"/>
    </row>
    <row r="6736" spans="5:6">
      <c r="E6736" s="157"/>
      <c r="F6736" s="157"/>
    </row>
    <row r="6737" spans="5:6">
      <c r="E6737" s="157"/>
      <c r="F6737" s="157"/>
    </row>
    <row r="6738" spans="5:6">
      <c r="E6738" s="157"/>
      <c r="F6738" s="157"/>
    </row>
    <row r="6739" spans="5:6">
      <c r="E6739" s="157"/>
      <c r="F6739" s="157"/>
    </row>
    <row r="6740" spans="5:6">
      <c r="E6740" s="157"/>
      <c r="F6740" s="157"/>
    </row>
    <row r="6741" spans="5:6">
      <c r="E6741" s="157"/>
      <c r="F6741" s="157"/>
    </row>
    <row r="6742" spans="5:6">
      <c r="E6742" s="157"/>
      <c r="F6742" s="157"/>
    </row>
    <row r="6743" spans="5:6">
      <c r="E6743" s="157"/>
      <c r="F6743" s="157"/>
    </row>
    <row r="6744" spans="5:6">
      <c r="E6744" s="157"/>
      <c r="F6744" s="157"/>
    </row>
    <row r="6745" spans="5:6">
      <c r="E6745" s="157"/>
      <c r="F6745" s="157"/>
    </row>
    <row r="6746" spans="5:6">
      <c r="E6746" s="157"/>
      <c r="F6746" s="157"/>
    </row>
    <row r="6747" spans="5:6">
      <c r="E6747" s="157"/>
      <c r="F6747" s="157"/>
    </row>
    <row r="6748" spans="5:6">
      <c r="E6748" s="157"/>
      <c r="F6748" s="157"/>
    </row>
    <row r="6749" spans="5:6">
      <c r="E6749" s="157"/>
      <c r="F6749" s="157"/>
    </row>
    <row r="6750" spans="5:6">
      <c r="E6750" s="157"/>
      <c r="F6750" s="157"/>
    </row>
    <row r="6751" spans="5:6">
      <c r="E6751" s="157"/>
      <c r="F6751" s="157"/>
    </row>
    <row r="6752" spans="5:6">
      <c r="E6752" s="157"/>
      <c r="F6752" s="157"/>
    </row>
    <row r="6753" spans="5:6">
      <c r="E6753" s="157"/>
      <c r="F6753" s="157"/>
    </row>
    <row r="6754" spans="5:6">
      <c r="E6754" s="157"/>
      <c r="F6754" s="157"/>
    </row>
    <row r="6755" spans="5:6">
      <c r="E6755" s="157"/>
      <c r="F6755" s="157"/>
    </row>
    <row r="6756" spans="5:6">
      <c r="E6756" s="157"/>
      <c r="F6756" s="157"/>
    </row>
    <row r="6757" spans="5:6">
      <c r="E6757" s="157"/>
      <c r="F6757" s="157"/>
    </row>
    <row r="6758" spans="5:6">
      <c r="E6758" s="157"/>
      <c r="F6758" s="157"/>
    </row>
    <row r="6759" spans="5:6">
      <c r="E6759" s="157"/>
      <c r="F6759" s="157"/>
    </row>
    <row r="6760" spans="5:6">
      <c r="E6760" s="157"/>
      <c r="F6760" s="157"/>
    </row>
    <row r="6761" spans="5:6">
      <c r="E6761" s="157"/>
      <c r="F6761" s="157"/>
    </row>
    <row r="6762" spans="5:6">
      <c r="E6762" s="157"/>
      <c r="F6762" s="157"/>
    </row>
    <row r="6763" spans="5:6">
      <c r="E6763" s="157"/>
      <c r="F6763" s="157"/>
    </row>
    <row r="6764" spans="5:6">
      <c r="E6764" s="157"/>
      <c r="F6764" s="157"/>
    </row>
    <row r="6765" spans="5:6">
      <c r="E6765" s="157"/>
      <c r="F6765" s="157"/>
    </row>
    <row r="6766" spans="5:6">
      <c r="E6766" s="157"/>
      <c r="F6766" s="157"/>
    </row>
    <row r="6767" spans="5:6">
      <c r="E6767" s="157"/>
      <c r="F6767" s="157"/>
    </row>
    <row r="6768" spans="5:6">
      <c r="E6768" s="157"/>
      <c r="F6768" s="157"/>
    </row>
    <row r="6769" spans="5:6">
      <c r="E6769" s="157"/>
      <c r="F6769" s="157"/>
    </row>
    <row r="6770" spans="5:6">
      <c r="E6770" s="157"/>
      <c r="F6770" s="157"/>
    </row>
    <row r="6771" spans="5:6">
      <c r="E6771" s="157"/>
      <c r="F6771" s="157"/>
    </row>
    <row r="6772" spans="5:6">
      <c r="E6772" s="157"/>
      <c r="F6772" s="157"/>
    </row>
    <row r="6773" spans="5:6">
      <c r="E6773" s="157"/>
      <c r="F6773" s="157"/>
    </row>
    <row r="6774" spans="5:6">
      <c r="E6774" s="157"/>
      <c r="F6774" s="157"/>
    </row>
    <row r="6775" spans="5:6">
      <c r="E6775" s="157"/>
      <c r="F6775" s="157"/>
    </row>
    <row r="6776" spans="5:6">
      <c r="E6776" s="157"/>
      <c r="F6776" s="157"/>
    </row>
    <row r="6777" spans="5:6">
      <c r="E6777" s="157"/>
      <c r="F6777" s="157"/>
    </row>
    <row r="6778" spans="5:6">
      <c r="E6778" s="157"/>
      <c r="F6778" s="157"/>
    </row>
    <row r="6779" spans="5:6">
      <c r="E6779" s="157"/>
      <c r="F6779" s="157"/>
    </row>
    <row r="6780" spans="5:6">
      <c r="E6780" s="157"/>
      <c r="F6780" s="157"/>
    </row>
    <row r="6781" spans="5:6">
      <c r="E6781" s="157"/>
      <c r="F6781" s="157"/>
    </row>
    <row r="6782" spans="5:6">
      <c r="E6782" s="157"/>
      <c r="F6782" s="157"/>
    </row>
    <row r="6783" spans="5:6">
      <c r="E6783" s="157"/>
      <c r="F6783" s="157"/>
    </row>
    <row r="6784" spans="5:6">
      <c r="E6784" s="157"/>
      <c r="F6784" s="157"/>
    </row>
    <row r="6785" spans="5:6">
      <c r="E6785" s="157"/>
      <c r="F6785" s="157"/>
    </row>
    <row r="6786" spans="5:6">
      <c r="E6786" s="157"/>
      <c r="F6786" s="157"/>
    </row>
    <row r="6787" spans="5:6">
      <c r="E6787" s="157"/>
      <c r="F6787" s="157"/>
    </row>
    <row r="6788" spans="5:6">
      <c r="E6788" s="157"/>
      <c r="F6788" s="157"/>
    </row>
    <row r="6789" spans="5:6">
      <c r="E6789" s="157"/>
      <c r="F6789" s="157"/>
    </row>
    <row r="6790" spans="5:6">
      <c r="E6790" s="157"/>
      <c r="F6790" s="157"/>
    </row>
    <row r="6791" spans="5:6">
      <c r="E6791" s="157"/>
      <c r="F6791" s="157"/>
    </row>
    <row r="6792" spans="5:6">
      <c r="E6792" s="157"/>
      <c r="F6792" s="157"/>
    </row>
    <row r="6793" spans="5:6">
      <c r="E6793" s="157"/>
      <c r="F6793" s="157"/>
    </row>
    <row r="6794" spans="5:6">
      <c r="E6794" s="157"/>
      <c r="F6794" s="157"/>
    </row>
    <row r="6795" spans="5:6">
      <c r="E6795" s="157"/>
      <c r="F6795" s="157"/>
    </row>
    <row r="6796" spans="5:6">
      <c r="E6796" s="157"/>
      <c r="F6796" s="157"/>
    </row>
    <row r="6797" spans="5:6">
      <c r="E6797" s="157"/>
      <c r="F6797" s="157"/>
    </row>
    <row r="6798" spans="5:6">
      <c r="E6798" s="157"/>
      <c r="F6798" s="157"/>
    </row>
    <row r="6799" spans="5:6">
      <c r="E6799" s="157"/>
      <c r="F6799" s="157"/>
    </row>
    <row r="6800" spans="5:6">
      <c r="E6800" s="157"/>
      <c r="F6800" s="157"/>
    </row>
    <row r="6801" spans="5:6">
      <c r="E6801" s="157"/>
      <c r="F6801" s="157"/>
    </row>
    <row r="6802" spans="5:6">
      <c r="E6802" s="157"/>
      <c r="F6802" s="157"/>
    </row>
    <row r="6803" spans="5:6">
      <c r="E6803" s="157"/>
      <c r="F6803" s="157"/>
    </row>
    <row r="6804" spans="5:6">
      <c r="E6804" s="157"/>
      <c r="F6804" s="157"/>
    </row>
    <row r="6805" spans="5:6">
      <c r="E6805" s="157"/>
      <c r="F6805" s="157"/>
    </row>
    <row r="6806" spans="5:6">
      <c r="E6806" s="157"/>
      <c r="F6806" s="157"/>
    </row>
    <row r="6807" spans="5:6">
      <c r="E6807" s="157"/>
      <c r="F6807" s="157"/>
    </row>
    <row r="6808" spans="5:6">
      <c r="E6808" s="157"/>
      <c r="F6808" s="157"/>
    </row>
    <row r="6809" spans="5:6">
      <c r="E6809" s="157"/>
      <c r="F6809" s="157"/>
    </row>
    <row r="6810" spans="5:6">
      <c r="E6810" s="157"/>
      <c r="F6810" s="157"/>
    </row>
    <row r="6811" spans="5:6">
      <c r="E6811" s="157"/>
      <c r="F6811" s="157"/>
    </row>
    <row r="6812" spans="5:6">
      <c r="E6812" s="157"/>
      <c r="F6812" s="157"/>
    </row>
    <row r="6813" spans="5:6">
      <c r="E6813" s="157"/>
      <c r="F6813" s="157"/>
    </row>
    <row r="6814" spans="5:6">
      <c r="E6814" s="157"/>
      <c r="F6814" s="157"/>
    </row>
    <row r="6815" spans="5:6">
      <c r="E6815" s="157"/>
      <c r="F6815" s="157"/>
    </row>
    <row r="6816" spans="5:6">
      <c r="E6816" s="157"/>
      <c r="F6816" s="157"/>
    </row>
    <row r="6817" spans="5:6">
      <c r="E6817" s="157"/>
      <c r="F6817" s="157"/>
    </row>
    <row r="6818" spans="5:6">
      <c r="E6818" s="157"/>
      <c r="F6818" s="157"/>
    </row>
    <row r="6819" spans="5:6">
      <c r="E6819" s="157"/>
      <c r="F6819" s="157"/>
    </row>
    <row r="6820" spans="5:6">
      <c r="E6820" s="157"/>
      <c r="F6820" s="157"/>
    </row>
    <row r="6821" spans="5:6">
      <c r="E6821" s="157"/>
      <c r="F6821" s="157"/>
    </row>
    <row r="6822" spans="5:6">
      <c r="E6822" s="157"/>
      <c r="F6822" s="157"/>
    </row>
    <row r="6823" spans="5:6">
      <c r="E6823" s="157"/>
      <c r="F6823" s="157"/>
    </row>
    <row r="6824" spans="5:6">
      <c r="E6824" s="157"/>
      <c r="F6824" s="157"/>
    </row>
    <row r="6825" spans="5:6">
      <c r="E6825" s="157"/>
      <c r="F6825" s="157"/>
    </row>
    <row r="6826" spans="5:6">
      <c r="E6826" s="157"/>
      <c r="F6826" s="157"/>
    </row>
    <row r="6827" spans="5:6">
      <c r="E6827" s="157"/>
      <c r="F6827" s="157"/>
    </row>
    <row r="6828" spans="5:6">
      <c r="E6828" s="157"/>
      <c r="F6828" s="157"/>
    </row>
    <row r="6829" spans="5:6">
      <c r="E6829" s="157"/>
      <c r="F6829" s="157"/>
    </row>
    <row r="6830" spans="5:6">
      <c r="E6830" s="157"/>
      <c r="F6830" s="157"/>
    </row>
    <row r="6831" spans="5:6">
      <c r="E6831" s="157"/>
      <c r="F6831" s="157"/>
    </row>
    <row r="6832" spans="5:6">
      <c r="E6832" s="157"/>
      <c r="F6832" s="157"/>
    </row>
    <row r="6833" spans="5:6">
      <c r="E6833" s="157"/>
      <c r="F6833" s="157"/>
    </row>
    <row r="6834" spans="5:6">
      <c r="E6834" s="157"/>
      <c r="F6834" s="157"/>
    </row>
    <row r="6835" spans="5:6">
      <c r="E6835" s="157"/>
      <c r="F6835" s="157"/>
    </row>
    <row r="6836" spans="5:6">
      <c r="E6836" s="157"/>
      <c r="F6836" s="157"/>
    </row>
    <row r="6837" spans="5:6">
      <c r="E6837" s="157"/>
      <c r="F6837" s="157"/>
    </row>
    <row r="6838" spans="5:6">
      <c r="E6838" s="157"/>
      <c r="F6838" s="157"/>
    </row>
    <row r="6839" spans="5:6">
      <c r="E6839" s="157"/>
      <c r="F6839" s="157"/>
    </row>
    <row r="6840" spans="5:6">
      <c r="E6840" s="157"/>
      <c r="F6840" s="157"/>
    </row>
    <row r="6841" spans="5:6">
      <c r="E6841" s="157"/>
      <c r="F6841" s="157"/>
    </row>
    <row r="6842" spans="5:6">
      <c r="E6842" s="157"/>
      <c r="F6842" s="157"/>
    </row>
    <row r="6843" spans="5:6">
      <c r="E6843" s="157"/>
      <c r="F6843" s="157"/>
    </row>
    <row r="6844" spans="5:6">
      <c r="E6844" s="157"/>
      <c r="F6844" s="157"/>
    </row>
    <row r="6845" spans="5:6">
      <c r="E6845" s="157"/>
      <c r="F6845" s="157"/>
    </row>
    <row r="6846" spans="5:6">
      <c r="E6846" s="157"/>
      <c r="F6846" s="157"/>
    </row>
    <row r="6847" spans="5:6">
      <c r="E6847" s="157"/>
      <c r="F6847" s="157"/>
    </row>
    <row r="6848" spans="5:6">
      <c r="E6848" s="157"/>
      <c r="F6848" s="157"/>
    </row>
    <row r="6849" spans="5:6">
      <c r="E6849" s="157"/>
      <c r="F6849" s="157"/>
    </row>
    <row r="6850" spans="5:6">
      <c r="E6850" s="157"/>
      <c r="F6850" s="157"/>
    </row>
    <row r="6851" spans="5:6">
      <c r="E6851" s="157"/>
      <c r="F6851" s="157"/>
    </row>
    <row r="6852" spans="5:6">
      <c r="E6852" s="157"/>
      <c r="F6852" s="157"/>
    </row>
    <row r="6853" spans="5:6">
      <c r="E6853" s="157"/>
      <c r="F6853" s="157"/>
    </row>
    <row r="6854" spans="5:6">
      <c r="E6854" s="157"/>
      <c r="F6854" s="157"/>
    </row>
    <row r="6855" spans="5:6">
      <c r="E6855" s="157"/>
      <c r="F6855" s="157"/>
    </row>
    <row r="6856" spans="5:6">
      <c r="E6856" s="157"/>
      <c r="F6856" s="157"/>
    </row>
    <row r="6857" spans="5:6">
      <c r="E6857" s="157"/>
      <c r="F6857" s="157"/>
    </row>
    <row r="6858" spans="5:6">
      <c r="E6858" s="157"/>
      <c r="F6858" s="157"/>
    </row>
    <row r="6859" spans="5:6">
      <c r="E6859" s="157"/>
      <c r="F6859" s="157"/>
    </row>
    <row r="6860" spans="5:6">
      <c r="E6860" s="157"/>
      <c r="F6860" s="157"/>
    </row>
    <row r="6861" spans="5:6">
      <c r="E6861" s="157"/>
      <c r="F6861" s="157"/>
    </row>
    <row r="6862" spans="5:6">
      <c r="E6862" s="157"/>
      <c r="F6862" s="157"/>
    </row>
    <row r="6863" spans="5:6">
      <c r="E6863" s="157"/>
      <c r="F6863" s="157"/>
    </row>
    <row r="6864" spans="5:6">
      <c r="E6864" s="157"/>
      <c r="F6864" s="157"/>
    </row>
    <row r="6865" spans="5:6">
      <c r="E6865" s="157"/>
      <c r="F6865" s="157"/>
    </row>
    <row r="6866" spans="5:6">
      <c r="E6866" s="157"/>
      <c r="F6866" s="157"/>
    </row>
    <row r="6867" spans="5:6">
      <c r="E6867" s="157"/>
      <c r="F6867" s="157"/>
    </row>
    <row r="6868" spans="5:6">
      <c r="E6868" s="157"/>
      <c r="F6868" s="157"/>
    </row>
    <row r="6869" spans="5:6">
      <c r="E6869" s="157"/>
      <c r="F6869" s="157"/>
    </row>
    <row r="6870" spans="5:6">
      <c r="E6870" s="157"/>
      <c r="F6870" s="157"/>
    </row>
    <row r="6871" spans="5:6">
      <c r="E6871" s="157"/>
      <c r="F6871" s="157"/>
    </row>
    <row r="6872" spans="5:6">
      <c r="E6872" s="157"/>
      <c r="F6872" s="157"/>
    </row>
    <row r="6873" spans="5:6">
      <c r="E6873" s="157"/>
      <c r="F6873" s="157"/>
    </row>
    <row r="6874" spans="5:6">
      <c r="E6874" s="157"/>
      <c r="F6874" s="157"/>
    </row>
    <row r="6875" spans="5:6">
      <c r="E6875" s="157"/>
      <c r="F6875" s="157"/>
    </row>
    <row r="6876" spans="5:6">
      <c r="E6876" s="157"/>
      <c r="F6876" s="157"/>
    </row>
    <row r="6877" spans="5:6">
      <c r="E6877" s="157"/>
      <c r="F6877" s="157"/>
    </row>
    <row r="6878" spans="5:6">
      <c r="E6878" s="157"/>
      <c r="F6878" s="157"/>
    </row>
    <row r="6879" spans="5:6">
      <c r="E6879" s="157"/>
      <c r="F6879" s="157"/>
    </row>
    <row r="6880" spans="5:6">
      <c r="E6880" s="157"/>
      <c r="F6880" s="157"/>
    </row>
    <row r="6881" spans="5:6">
      <c r="E6881" s="157"/>
      <c r="F6881" s="157"/>
    </row>
    <row r="6882" spans="5:6">
      <c r="E6882" s="157"/>
      <c r="F6882" s="157"/>
    </row>
    <row r="6883" spans="5:6">
      <c r="E6883" s="157"/>
      <c r="F6883" s="157"/>
    </row>
    <row r="6884" spans="5:6">
      <c r="E6884" s="157"/>
      <c r="F6884" s="157"/>
    </row>
    <row r="6885" spans="5:6">
      <c r="E6885" s="157"/>
      <c r="F6885" s="157"/>
    </row>
    <row r="6886" spans="5:6">
      <c r="E6886" s="157"/>
      <c r="F6886" s="157"/>
    </row>
    <row r="6887" spans="5:6">
      <c r="E6887" s="157"/>
      <c r="F6887" s="157"/>
    </row>
    <row r="6888" spans="5:6">
      <c r="E6888" s="157"/>
      <c r="F6888" s="157"/>
    </row>
    <row r="6889" spans="5:6">
      <c r="E6889" s="157"/>
      <c r="F6889" s="157"/>
    </row>
    <row r="6890" spans="5:6">
      <c r="E6890" s="157"/>
      <c r="F6890" s="157"/>
    </row>
    <row r="6891" spans="5:6">
      <c r="E6891" s="157"/>
      <c r="F6891" s="157"/>
    </row>
    <row r="6892" spans="5:6">
      <c r="E6892" s="157"/>
      <c r="F6892" s="157"/>
    </row>
    <row r="6893" spans="5:6">
      <c r="E6893" s="157"/>
      <c r="F6893" s="157"/>
    </row>
    <row r="6894" spans="5:6">
      <c r="E6894" s="157"/>
      <c r="F6894" s="157"/>
    </row>
    <row r="6895" spans="5:6">
      <c r="E6895" s="157"/>
      <c r="F6895" s="157"/>
    </row>
    <row r="6896" spans="5:6">
      <c r="E6896" s="157"/>
      <c r="F6896" s="157"/>
    </row>
    <row r="6897" spans="5:6">
      <c r="E6897" s="157"/>
      <c r="F6897" s="157"/>
    </row>
    <row r="6898" spans="5:6">
      <c r="E6898" s="157"/>
      <c r="F6898" s="157"/>
    </row>
    <row r="6899" spans="5:6">
      <c r="E6899" s="157"/>
      <c r="F6899" s="157"/>
    </row>
    <row r="6900" spans="5:6">
      <c r="E6900" s="157"/>
      <c r="F6900" s="157"/>
    </row>
    <row r="6901" spans="5:6">
      <c r="E6901" s="157"/>
      <c r="F6901" s="157"/>
    </row>
    <row r="6902" spans="5:6">
      <c r="E6902" s="157"/>
      <c r="F6902" s="157"/>
    </row>
    <row r="6903" spans="5:6">
      <c r="E6903" s="157"/>
      <c r="F6903" s="157"/>
    </row>
    <row r="6904" spans="5:6">
      <c r="E6904" s="157"/>
      <c r="F6904" s="157"/>
    </row>
    <row r="6905" spans="5:6">
      <c r="E6905" s="157"/>
      <c r="F6905" s="157"/>
    </row>
    <row r="6906" spans="5:6">
      <c r="E6906" s="157"/>
      <c r="F6906" s="157"/>
    </row>
    <row r="6907" spans="5:6">
      <c r="E6907" s="157"/>
      <c r="F6907" s="157"/>
    </row>
    <row r="6908" spans="5:6">
      <c r="E6908" s="157"/>
      <c r="F6908" s="157"/>
    </row>
    <row r="6909" spans="5:6">
      <c r="E6909" s="157"/>
      <c r="F6909" s="157"/>
    </row>
    <row r="6910" spans="5:6">
      <c r="E6910" s="157"/>
      <c r="F6910" s="157"/>
    </row>
    <row r="6911" spans="5:6">
      <c r="E6911" s="157"/>
      <c r="F6911" s="157"/>
    </row>
    <row r="6912" spans="5:6">
      <c r="E6912" s="157"/>
      <c r="F6912" s="157"/>
    </row>
    <row r="6913" spans="5:6">
      <c r="E6913" s="157"/>
      <c r="F6913" s="157"/>
    </row>
    <row r="6914" spans="5:6">
      <c r="E6914" s="157"/>
      <c r="F6914" s="157"/>
    </row>
    <row r="6915" spans="5:6">
      <c r="E6915" s="157"/>
      <c r="F6915" s="157"/>
    </row>
    <row r="6916" spans="5:6">
      <c r="E6916" s="157"/>
      <c r="F6916" s="157"/>
    </row>
    <row r="6917" spans="5:6">
      <c r="E6917" s="157"/>
      <c r="F6917" s="157"/>
    </row>
    <row r="6918" spans="5:6">
      <c r="E6918" s="157"/>
      <c r="F6918" s="157"/>
    </row>
    <row r="6919" spans="5:6">
      <c r="E6919" s="157"/>
      <c r="F6919" s="157"/>
    </row>
    <row r="6920" spans="5:6">
      <c r="E6920" s="157"/>
      <c r="F6920" s="157"/>
    </row>
    <row r="6921" spans="5:6">
      <c r="E6921" s="157"/>
      <c r="F6921" s="157"/>
    </row>
    <row r="6922" spans="5:6">
      <c r="E6922" s="157"/>
      <c r="F6922" s="157"/>
    </row>
    <row r="6923" spans="5:6">
      <c r="E6923" s="157"/>
      <c r="F6923" s="157"/>
    </row>
    <row r="6924" spans="5:6">
      <c r="E6924" s="157"/>
      <c r="F6924" s="157"/>
    </row>
    <row r="6925" spans="5:6">
      <c r="E6925" s="157"/>
      <c r="F6925" s="157"/>
    </row>
    <row r="6926" spans="5:6">
      <c r="E6926" s="157"/>
      <c r="F6926" s="157"/>
    </row>
    <row r="6927" spans="5:6">
      <c r="E6927" s="157"/>
      <c r="F6927" s="157"/>
    </row>
    <row r="6928" spans="5:6">
      <c r="E6928" s="157"/>
      <c r="F6928" s="157"/>
    </row>
    <row r="6929" spans="5:6">
      <c r="E6929" s="157"/>
      <c r="F6929" s="157"/>
    </row>
    <row r="6930" spans="5:6">
      <c r="E6930" s="157"/>
      <c r="F6930" s="157"/>
    </row>
    <row r="6931" spans="5:6">
      <c r="E6931" s="157"/>
      <c r="F6931" s="157"/>
    </row>
    <row r="6932" spans="5:6">
      <c r="E6932" s="157"/>
      <c r="F6932" s="157"/>
    </row>
    <row r="6933" spans="5:6">
      <c r="E6933" s="157"/>
      <c r="F6933" s="157"/>
    </row>
    <row r="6934" spans="5:6">
      <c r="E6934" s="157"/>
      <c r="F6934" s="157"/>
    </row>
    <row r="6935" spans="5:6">
      <c r="E6935" s="157"/>
      <c r="F6935" s="157"/>
    </row>
    <row r="6936" spans="5:6">
      <c r="E6936" s="157"/>
      <c r="F6936" s="157"/>
    </row>
    <row r="6937" spans="5:6">
      <c r="E6937" s="157"/>
      <c r="F6937" s="157"/>
    </row>
    <row r="6938" spans="5:6">
      <c r="E6938" s="157"/>
      <c r="F6938" s="157"/>
    </row>
    <row r="6939" spans="5:6">
      <c r="E6939" s="157"/>
      <c r="F6939" s="157"/>
    </row>
    <row r="6940" spans="5:6">
      <c r="E6940" s="157"/>
      <c r="F6940" s="157"/>
    </row>
    <row r="6941" spans="5:6">
      <c r="E6941" s="157"/>
      <c r="F6941" s="157"/>
    </row>
    <row r="6942" spans="5:6">
      <c r="E6942" s="157"/>
      <c r="F6942" s="157"/>
    </row>
    <row r="6943" spans="5:6">
      <c r="E6943" s="157"/>
      <c r="F6943" s="157"/>
    </row>
    <row r="6944" spans="5:6">
      <c r="E6944" s="157"/>
      <c r="F6944" s="157"/>
    </row>
    <row r="6945" spans="5:6">
      <c r="E6945" s="157"/>
      <c r="F6945" s="157"/>
    </row>
    <row r="6946" spans="5:6">
      <c r="E6946" s="157"/>
      <c r="F6946" s="157"/>
    </row>
    <row r="6947" spans="5:6">
      <c r="E6947" s="157"/>
      <c r="F6947" s="157"/>
    </row>
    <row r="6948" spans="5:6">
      <c r="E6948" s="157"/>
      <c r="F6948" s="157"/>
    </row>
    <row r="6949" spans="5:6">
      <c r="E6949" s="157"/>
      <c r="F6949" s="157"/>
    </row>
    <row r="6950" spans="5:6">
      <c r="E6950" s="157"/>
      <c r="F6950" s="157"/>
    </row>
    <row r="6951" spans="5:6">
      <c r="E6951" s="157"/>
      <c r="F6951" s="157"/>
    </row>
    <row r="6952" spans="5:6">
      <c r="E6952" s="157"/>
      <c r="F6952" s="157"/>
    </row>
    <row r="6953" spans="5:6">
      <c r="E6953" s="157"/>
      <c r="F6953" s="157"/>
    </row>
    <row r="6954" spans="5:6">
      <c r="E6954" s="157"/>
      <c r="F6954" s="157"/>
    </row>
    <row r="6955" spans="5:6">
      <c r="E6955" s="157"/>
      <c r="F6955" s="157"/>
    </row>
    <row r="6956" spans="5:6">
      <c r="E6956" s="157"/>
      <c r="F6956" s="157"/>
    </row>
    <row r="6957" spans="5:6">
      <c r="E6957" s="157"/>
      <c r="F6957" s="157"/>
    </row>
    <row r="6958" spans="5:6">
      <c r="E6958" s="157"/>
      <c r="F6958" s="157"/>
    </row>
    <row r="6959" spans="5:6">
      <c r="E6959" s="157"/>
      <c r="F6959" s="157"/>
    </row>
    <row r="6960" spans="5:6">
      <c r="E6960" s="157"/>
      <c r="F6960" s="157"/>
    </row>
    <row r="6961" spans="5:6">
      <c r="E6961" s="157"/>
      <c r="F6961" s="157"/>
    </row>
    <row r="6962" spans="5:6">
      <c r="E6962" s="157"/>
      <c r="F6962" s="157"/>
    </row>
    <row r="6963" spans="5:6">
      <c r="E6963" s="157"/>
      <c r="F6963" s="157"/>
    </row>
    <row r="6964" spans="5:6">
      <c r="E6964" s="157"/>
      <c r="F6964" s="157"/>
    </row>
    <row r="6965" spans="5:6">
      <c r="E6965" s="157"/>
      <c r="F6965" s="157"/>
    </row>
    <row r="6966" spans="5:6">
      <c r="E6966" s="157"/>
      <c r="F6966" s="157"/>
    </row>
    <row r="6967" spans="5:6">
      <c r="E6967" s="157"/>
      <c r="F6967" s="157"/>
    </row>
    <row r="6968" spans="5:6">
      <c r="E6968" s="157"/>
      <c r="F6968" s="157"/>
    </row>
    <row r="6969" spans="5:6">
      <c r="E6969" s="157"/>
      <c r="F6969" s="157"/>
    </row>
    <row r="6970" spans="5:6">
      <c r="E6970" s="157"/>
      <c r="F6970" s="157"/>
    </row>
    <row r="6971" spans="5:6">
      <c r="E6971" s="157"/>
      <c r="F6971" s="157"/>
    </row>
    <row r="6972" spans="5:6">
      <c r="E6972" s="157"/>
      <c r="F6972" s="157"/>
    </row>
    <row r="6973" spans="5:6">
      <c r="E6973" s="157"/>
      <c r="F6973" s="157"/>
    </row>
    <row r="6974" spans="5:6">
      <c r="E6974" s="157"/>
      <c r="F6974" s="157"/>
    </row>
    <row r="6975" spans="5:6">
      <c r="E6975" s="157"/>
      <c r="F6975" s="157"/>
    </row>
    <row r="6976" spans="5:6">
      <c r="E6976" s="157"/>
      <c r="F6976" s="157"/>
    </row>
    <row r="6977" spans="5:6">
      <c r="E6977" s="157"/>
      <c r="F6977" s="157"/>
    </row>
    <row r="6978" spans="5:6">
      <c r="E6978" s="157"/>
      <c r="F6978" s="157"/>
    </row>
    <row r="6979" spans="5:6">
      <c r="E6979" s="157"/>
      <c r="F6979" s="157"/>
    </row>
    <row r="6980" spans="5:6">
      <c r="E6980" s="157"/>
      <c r="F6980" s="157"/>
    </row>
    <row r="6981" spans="5:6">
      <c r="E6981" s="157"/>
      <c r="F6981" s="157"/>
    </row>
    <row r="6982" spans="5:6">
      <c r="E6982" s="157"/>
      <c r="F6982" s="157"/>
    </row>
    <row r="6983" spans="5:6">
      <c r="E6983" s="157"/>
      <c r="F6983" s="157"/>
    </row>
    <row r="6984" spans="5:6">
      <c r="E6984" s="157"/>
      <c r="F6984" s="157"/>
    </row>
    <row r="6985" spans="5:6">
      <c r="E6985" s="157"/>
      <c r="F6985" s="157"/>
    </row>
    <row r="6986" spans="5:6">
      <c r="E6986" s="157"/>
      <c r="F6986" s="157"/>
    </row>
    <row r="6987" spans="5:6">
      <c r="E6987" s="157"/>
      <c r="F6987" s="157"/>
    </row>
    <row r="6988" spans="5:6">
      <c r="E6988" s="157"/>
      <c r="F6988" s="157"/>
    </row>
    <row r="6989" spans="5:6">
      <c r="E6989" s="157"/>
      <c r="F6989" s="157"/>
    </row>
    <row r="6990" spans="5:6">
      <c r="E6990" s="157"/>
      <c r="F6990" s="157"/>
    </row>
    <row r="6991" spans="5:6">
      <c r="E6991" s="157"/>
      <c r="F6991" s="157"/>
    </row>
    <row r="6992" spans="5:6">
      <c r="E6992" s="157"/>
      <c r="F6992" s="157"/>
    </row>
    <row r="6993" spans="5:6">
      <c r="E6993" s="157"/>
      <c r="F6993" s="157"/>
    </row>
    <row r="6994" spans="5:6">
      <c r="E6994" s="157"/>
      <c r="F6994" s="157"/>
    </row>
    <row r="6995" spans="5:6">
      <c r="E6995" s="157"/>
      <c r="F6995" s="157"/>
    </row>
    <row r="6996" spans="5:6">
      <c r="E6996" s="157"/>
      <c r="F6996" s="157"/>
    </row>
    <row r="6997" spans="5:6">
      <c r="E6997" s="157"/>
      <c r="F6997" s="157"/>
    </row>
    <row r="6998" spans="5:6">
      <c r="E6998" s="157"/>
      <c r="F6998" s="157"/>
    </row>
    <row r="6999" spans="5:6">
      <c r="E6999" s="157"/>
      <c r="F6999" s="157"/>
    </row>
    <row r="7000" spans="5:6">
      <c r="E7000" s="157"/>
      <c r="F7000" s="157"/>
    </row>
    <row r="7001" spans="5:6">
      <c r="E7001" s="157"/>
      <c r="F7001" s="157"/>
    </row>
    <row r="7002" spans="5:6">
      <c r="E7002" s="157"/>
      <c r="F7002" s="157"/>
    </row>
    <row r="7003" spans="5:6">
      <c r="E7003" s="157"/>
      <c r="F7003" s="157"/>
    </row>
    <row r="7004" spans="5:6">
      <c r="E7004" s="157"/>
      <c r="F7004" s="157"/>
    </row>
    <row r="7005" spans="5:6">
      <c r="E7005" s="157"/>
      <c r="F7005" s="157"/>
    </row>
    <row r="7006" spans="5:6">
      <c r="E7006" s="157"/>
      <c r="F7006" s="157"/>
    </row>
    <row r="7007" spans="5:6">
      <c r="E7007" s="157"/>
      <c r="F7007" s="157"/>
    </row>
    <row r="7008" spans="5:6">
      <c r="E7008" s="157"/>
      <c r="F7008" s="157"/>
    </row>
    <row r="7009" spans="5:6">
      <c r="E7009" s="157"/>
      <c r="F7009" s="157"/>
    </row>
    <row r="7010" spans="5:6">
      <c r="E7010" s="157"/>
      <c r="F7010" s="157"/>
    </row>
    <row r="7011" spans="5:6">
      <c r="E7011" s="157"/>
      <c r="F7011" s="157"/>
    </row>
    <row r="7012" spans="5:6">
      <c r="E7012" s="157"/>
      <c r="F7012" s="157"/>
    </row>
    <row r="7013" spans="5:6">
      <c r="E7013" s="157"/>
      <c r="F7013" s="157"/>
    </row>
    <row r="7014" spans="5:6">
      <c r="E7014" s="157"/>
      <c r="F7014" s="157"/>
    </row>
    <row r="7015" spans="5:6">
      <c r="E7015" s="157"/>
      <c r="F7015" s="157"/>
    </row>
    <row r="7016" spans="5:6">
      <c r="E7016" s="157"/>
      <c r="F7016" s="157"/>
    </row>
    <row r="7017" spans="5:6">
      <c r="E7017" s="157"/>
      <c r="F7017" s="157"/>
    </row>
    <row r="7018" spans="5:6">
      <c r="E7018" s="157"/>
      <c r="F7018" s="157"/>
    </row>
    <row r="7019" spans="5:6">
      <c r="E7019" s="157"/>
      <c r="F7019" s="157"/>
    </row>
    <row r="7020" spans="5:6">
      <c r="E7020" s="157"/>
      <c r="F7020" s="157"/>
    </row>
    <row r="7021" spans="5:6">
      <c r="E7021" s="157"/>
      <c r="F7021" s="157"/>
    </row>
    <row r="7022" spans="5:6">
      <c r="E7022" s="157"/>
      <c r="F7022" s="157"/>
    </row>
    <row r="7023" spans="5:6">
      <c r="E7023" s="157"/>
      <c r="F7023" s="157"/>
    </row>
    <row r="7024" spans="5:6">
      <c r="E7024" s="157"/>
      <c r="F7024" s="157"/>
    </row>
    <row r="7025" spans="5:6">
      <c r="E7025" s="157"/>
      <c r="F7025" s="157"/>
    </row>
    <row r="7026" spans="5:6">
      <c r="E7026" s="157"/>
      <c r="F7026" s="157"/>
    </row>
    <row r="7027" spans="5:6">
      <c r="E7027" s="157"/>
      <c r="F7027" s="157"/>
    </row>
    <row r="7028" spans="5:6">
      <c r="E7028" s="157"/>
      <c r="F7028" s="157"/>
    </row>
    <row r="7029" spans="5:6">
      <c r="E7029" s="157"/>
      <c r="F7029" s="157"/>
    </row>
    <row r="7030" spans="5:6">
      <c r="E7030" s="157"/>
      <c r="F7030" s="157"/>
    </row>
    <row r="7031" spans="5:6">
      <c r="E7031" s="157"/>
      <c r="F7031" s="157"/>
    </row>
    <row r="7032" spans="5:6">
      <c r="E7032" s="157"/>
      <c r="F7032" s="157"/>
    </row>
    <row r="7033" spans="5:6">
      <c r="E7033" s="157"/>
      <c r="F7033" s="157"/>
    </row>
    <row r="7034" spans="5:6">
      <c r="E7034" s="157"/>
      <c r="F7034" s="157"/>
    </row>
    <row r="7035" spans="5:6">
      <c r="E7035" s="157"/>
      <c r="F7035" s="157"/>
    </row>
    <row r="7036" spans="5:6">
      <c r="E7036" s="157"/>
      <c r="F7036" s="157"/>
    </row>
    <row r="7037" spans="5:6">
      <c r="E7037" s="157"/>
      <c r="F7037" s="157"/>
    </row>
    <row r="7038" spans="5:6">
      <c r="E7038" s="157"/>
      <c r="F7038" s="157"/>
    </row>
    <row r="7039" spans="5:6">
      <c r="E7039" s="157"/>
      <c r="F7039" s="157"/>
    </row>
    <row r="7040" spans="5:6">
      <c r="E7040" s="157"/>
      <c r="F7040" s="157"/>
    </row>
    <row r="7041" spans="5:6">
      <c r="E7041" s="157"/>
      <c r="F7041" s="157"/>
    </row>
    <row r="7042" spans="5:6">
      <c r="E7042" s="157"/>
      <c r="F7042" s="157"/>
    </row>
    <row r="7043" spans="5:6">
      <c r="E7043" s="157"/>
      <c r="F7043" s="157"/>
    </row>
    <row r="7044" spans="5:6">
      <c r="E7044" s="157"/>
      <c r="F7044" s="157"/>
    </row>
    <row r="7045" spans="5:6">
      <c r="E7045" s="157"/>
      <c r="F7045" s="157"/>
    </row>
    <row r="7046" spans="5:6">
      <c r="E7046" s="157"/>
      <c r="F7046" s="157"/>
    </row>
    <row r="7047" spans="5:6">
      <c r="E7047" s="157"/>
      <c r="F7047" s="157"/>
    </row>
    <row r="7048" spans="5:6">
      <c r="E7048" s="157"/>
      <c r="F7048" s="157"/>
    </row>
    <row r="7049" spans="5:6">
      <c r="E7049" s="157"/>
      <c r="F7049" s="157"/>
    </row>
    <row r="7050" spans="5:6">
      <c r="E7050" s="157"/>
      <c r="F7050" s="157"/>
    </row>
    <row r="7051" spans="5:6">
      <c r="E7051" s="157"/>
      <c r="F7051" s="157"/>
    </row>
    <row r="7052" spans="5:6">
      <c r="E7052" s="157"/>
      <c r="F7052" s="157"/>
    </row>
    <row r="7053" spans="5:6">
      <c r="E7053" s="157"/>
      <c r="F7053" s="157"/>
    </row>
    <row r="7054" spans="5:6">
      <c r="E7054" s="157"/>
      <c r="F7054" s="157"/>
    </row>
    <row r="7055" spans="5:6">
      <c r="E7055" s="157"/>
      <c r="F7055" s="157"/>
    </row>
    <row r="7056" spans="5:6">
      <c r="E7056" s="157"/>
      <c r="F7056" s="157"/>
    </row>
    <row r="7057" spans="5:6">
      <c r="E7057" s="157"/>
      <c r="F7057" s="157"/>
    </row>
    <row r="7058" spans="5:6">
      <c r="E7058" s="157"/>
      <c r="F7058" s="157"/>
    </row>
    <row r="7059" spans="5:6">
      <c r="E7059" s="157"/>
      <c r="F7059" s="157"/>
    </row>
    <row r="7060" spans="5:6">
      <c r="E7060" s="157"/>
      <c r="F7060" s="157"/>
    </row>
    <row r="7061" spans="5:6">
      <c r="E7061" s="157"/>
      <c r="F7061" s="157"/>
    </row>
    <row r="7062" spans="5:6">
      <c r="E7062" s="157"/>
      <c r="F7062" s="157"/>
    </row>
    <row r="7063" spans="5:6">
      <c r="E7063" s="157"/>
      <c r="F7063" s="157"/>
    </row>
    <row r="7064" spans="5:6">
      <c r="E7064" s="157"/>
      <c r="F7064" s="157"/>
    </row>
    <row r="7065" spans="5:6">
      <c r="E7065" s="157"/>
      <c r="F7065" s="157"/>
    </row>
    <row r="7066" spans="5:6">
      <c r="E7066" s="157"/>
      <c r="F7066" s="157"/>
    </row>
    <row r="7067" spans="5:6">
      <c r="E7067" s="157"/>
      <c r="F7067" s="157"/>
    </row>
    <row r="7068" spans="5:6">
      <c r="E7068" s="157"/>
      <c r="F7068" s="157"/>
    </row>
    <row r="7069" spans="5:6">
      <c r="E7069" s="157"/>
      <c r="F7069" s="157"/>
    </row>
    <row r="7070" spans="5:6">
      <c r="E7070" s="157"/>
      <c r="F7070" s="157"/>
    </row>
    <row r="7071" spans="5:6">
      <c r="E7071" s="157"/>
      <c r="F7071" s="157"/>
    </row>
    <row r="7072" spans="5:6">
      <c r="E7072" s="157"/>
      <c r="F7072" s="157"/>
    </row>
    <row r="7073" spans="5:6">
      <c r="E7073" s="157"/>
      <c r="F7073" s="157"/>
    </row>
    <row r="7074" spans="5:6">
      <c r="E7074" s="157"/>
      <c r="F7074" s="157"/>
    </row>
    <row r="7075" spans="5:6">
      <c r="E7075" s="157"/>
      <c r="F7075" s="157"/>
    </row>
    <row r="7076" spans="5:6">
      <c r="E7076" s="157"/>
      <c r="F7076" s="157"/>
    </row>
    <row r="7077" spans="5:6">
      <c r="E7077" s="157"/>
      <c r="F7077" s="157"/>
    </row>
    <row r="7078" spans="5:6">
      <c r="E7078" s="157"/>
      <c r="F7078" s="157"/>
    </row>
    <row r="7079" spans="5:6">
      <c r="E7079" s="157"/>
      <c r="F7079" s="157"/>
    </row>
    <row r="7080" spans="5:6">
      <c r="E7080" s="157"/>
      <c r="F7080" s="157"/>
    </row>
    <row r="7081" spans="5:6">
      <c r="E7081" s="157"/>
      <c r="F7081" s="157"/>
    </row>
    <row r="7082" spans="5:6">
      <c r="E7082" s="157"/>
      <c r="F7082" s="157"/>
    </row>
    <row r="7083" spans="5:6">
      <c r="E7083" s="157"/>
      <c r="F7083" s="157"/>
    </row>
    <row r="7084" spans="5:6">
      <c r="E7084" s="157"/>
      <c r="F7084" s="157"/>
    </row>
    <row r="7085" spans="5:6">
      <c r="E7085" s="157"/>
      <c r="F7085" s="157"/>
    </row>
    <row r="7086" spans="5:6">
      <c r="E7086" s="157"/>
      <c r="F7086" s="157"/>
    </row>
    <row r="7087" spans="5:6">
      <c r="E7087" s="157"/>
      <c r="F7087" s="157"/>
    </row>
    <row r="7088" spans="5:6">
      <c r="E7088" s="157"/>
      <c r="F7088" s="157"/>
    </row>
    <row r="7089" spans="5:6">
      <c r="E7089" s="157"/>
      <c r="F7089" s="157"/>
    </row>
    <row r="7090" spans="5:6">
      <c r="E7090" s="157"/>
      <c r="F7090" s="157"/>
    </row>
    <row r="7091" spans="5:6">
      <c r="E7091" s="157"/>
      <c r="F7091" s="157"/>
    </row>
    <row r="7092" spans="5:6">
      <c r="E7092" s="157"/>
      <c r="F7092" s="157"/>
    </row>
    <row r="7093" spans="5:6">
      <c r="E7093" s="157"/>
      <c r="F7093" s="157"/>
    </row>
    <row r="7094" spans="5:6">
      <c r="E7094" s="157"/>
      <c r="F7094" s="157"/>
    </row>
    <row r="7095" spans="5:6">
      <c r="E7095" s="157"/>
      <c r="F7095" s="157"/>
    </row>
    <row r="7096" spans="5:6">
      <c r="E7096" s="157"/>
      <c r="F7096" s="157"/>
    </row>
    <row r="7097" spans="5:6">
      <c r="E7097" s="157"/>
      <c r="F7097" s="157"/>
    </row>
    <row r="7098" spans="5:6">
      <c r="E7098" s="157"/>
      <c r="F7098" s="157"/>
    </row>
    <row r="7099" spans="5:6">
      <c r="E7099" s="157"/>
      <c r="F7099" s="157"/>
    </row>
    <row r="7100" spans="5:6">
      <c r="E7100" s="157"/>
      <c r="F7100" s="157"/>
    </row>
    <row r="7101" spans="5:6">
      <c r="E7101" s="157"/>
      <c r="F7101" s="157"/>
    </row>
    <row r="7102" spans="5:6">
      <c r="E7102" s="157"/>
      <c r="F7102" s="157"/>
    </row>
    <row r="7103" spans="5:6">
      <c r="E7103" s="157"/>
      <c r="F7103" s="157"/>
    </row>
    <row r="7104" spans="5:6">
      <c r="E7104" s="157"/>
      <c r="F7104" s="157"/>
    </row>
    <row r="7105" spans="5:6">
      <c r="E7105" s="157"/>
      <c r="F7105" s="157"/>
    </row>
    <row r="7106" spans="5:6">
      <c r="E7106" s="157"/>
      <c r="F7106" s="157"/>
    </row>
    <row r="7107" spans="5:6">
      <c r="E7107" s="157"/>
      <c r="F7107" s="157"/>
    </row>
    <row r="7108" spans="5:6">
      <c r="E7108" s="157"/>
      <c r="F7108" s="157"/>
    </row>
    <row r="7109" spans="5:6">
      <c r="E7109" s="157"/>
      <c r="F7109" s="157"/>
    </row>
    <row r="7110" spans="5:6">
      <c r="E7110" s="157"/>
      <c r="F7110" s="157"/>
    </row>
    <row r="7111" spans="5:6">
      <c r="E7111" s="157"/>
      <c r="F7111" s="157"/>
    </row>
    <row r="7112" spans="5:6">
      <c r="E7112" s="157"/>
      <c r="F7112" s="157"/>
    </row>
    <row r="7113" spans="5:6">
      <c r="E7113" s="157"/>
      <c r="F7113" s="157"/>
    </row>
    <row r="7114" spans="5:6">
      <c r="E7114" s="157"/>
      <c r="F7114" s="157"/>
    </row>
    <row r="7115" spans="5:6">
      <c r="E7115" s="157"/>
      <c r="F7115" s="157"/>
    </row>
    <row r="7116" spans="5:6">
      <c r="E7116" s="157"/>
      <c r="F7116" s="157"/>
    </row>
    <row r="7117" spans="5:6">
      <c r="E7117" s="157"/>
      <c r="F7117" s="157"/>
    </row>
    <row r="7118" spans="5:6">
      <c r="E7118" s="157"/>
      <c r="F7118" s="157"/>
    </row>
    <row r="7119" spans="5:6">
      <c r="E7119" s="157"/>
      <c r="F7119" s="157"/>
    </row>
    <row r="7120" spans="5:6">
      <c r="E7120" s="157"/>
      <c r="F7120" s="157"/>
    </row>
    <row r="7121" spans="5:6">
      <c r="E7121" s="157"/>
      <c r="F7121" s="157"/>
    </row>
    <row r="7122" spans="5:6">
      <c r="E7122" s="157"/>
      <c r="F7122" s="157"/>
    </row>
    <row r="7123" spans="5:6">
      <c r="E7123" s="157"/>
      <c r="F7123" s="157"/>
    </row>
    <row r="7124" spans="5:6">
      <c r="E7124" s="157"/>
      <c r="F7124" s="157"/>
    </row>
    <row r="7125" spans="5:6">
      <c r="E7125" s="157"/>
      <c r="F7125" s="157"/>
    </row>
    <row r="7126" spans="5:6">
      <c r="E7126" s="157"/>
      <c r="F7126" s="157"/>
    </row>
    <row r="7127" spans="5:6">
      <c r="E7127" s="157"/>
      <c r="F7127" s="157"/>
    </row>
    <row r="7128" spans="5:6">
      <c r="E7128" s="157"/>
      <c r="F7128" s="157"/>
    </row>
    <row r="7129" spans="5:6">
      <c r="E7129" s="157"/>
      <c r="F7129" s="157"/>
    </row>
    <row r="7130" spans="5:6">
      <c r="E7130" s="157"/>
      <c r="F7130" s="157"/>
    </row>
    <row r="7131" spans="5:6">
      <c r="E7131" s="157"/>
      <c r="F7131" s="157"/>
    </row>
    <row r="7132" spans="5:6">
      <c r="E7132" s="157"/>
      <c r="F7132" s="157"/>
    </row>
    <row r="7133" spans="5:6">
      <c r="E7133" s="157"/>
      <c r="F7133" s="157"/>
    </row>
    <row r="7134" spans="5:6">
      <c r="E7134" s="157"/>
      <c r="F7134" s="157"/>
    </row>
    <row r="7135" spans="5:6">
      <c r="E7135" s="157"/>
      <c r="F7135" s="157"/>
    </row>
    <row r="7136" spans="5:6">
      <c r="E7136" s="157"/>
      <c r="F7136" s="157"/>
    </row>
    <row r="7137" spans="5:6">
      <c r="E7137" s="157"/>
      <c r="F7137" s="157"/>
    </row>
    <row r="7138" spans="5:6">
      <c r="E7138" s="157"/>
      <c r="F7138" s="157"/>
    </row>
    <row r="7139" spans="5:6">
      <c r="E7139" s="157"/>
      <c r="F7139" s="157"/>
    </row>
    <row r="7140" spans="5:6">
      <c r="E7140" s="157"/>
      <c r="F7140" s="157"/>
    </row>
    <row r="7141" spans="5:6">
      <c r="E7141" s="157"/>
      <c r="F7141" s="157"/>
    </row>
    <row r="7142" spans="5:6">
      <c r="E7142" s="157"/>
      <c r="F7142" s="157"/>
    </row>
    <row r="7143" spans="5:6">
      <c r="E7143" s="157"/>
      <c r="F7143" s="157"/>
    </row>
    <row r="7144" spans="5:6">
      <c r="E7144" s="157"/>
      <c r="F7144" s="157"/>
    </row>
    <row r="7145" spans="5:6">
      <c r="E7145" s="157"/>
      <c r="F7145" s="157"/>
    </row>
    <row r="7146" spans="5:6">
      <c r="E7146" s="157"/>
      <c r="F7146" s="157"/>
    </row>
    <row r="7147" spans="5:6">
      <c r="E7147" s="157"/>
      <c r="F7147" s="157"/>
    </row>
    <row r="7148" spans="5:6">
      <c r="E7148" s="157"/>
      <c r="F7148" s="157"/>
    </row>
    <row r="7149" spans="5:6">
      <c r="E7149" s="157"/>
      <c r="F7149" s="157"/>
    </row>
    <row r="7150" spans="5:6">
      <c r="E7150" s="157"/>
      <c r="F7150" s="157"/>
    </row>
    <row r="7151" spans="5:6">
      <c r="E7151" s="157"/>
      <c r="F7151" s="157"/>
    </row>
    <row r="7152" spans="5:6">
      <c r="E7152" s="157"/>
      <c r="F7152" s="157"/>
    </row>
    <row r="7153" spans="5:6">
      <c r="E7153" s="157"/>
      <c r="F7153" s="157"/>
    </row>
    <row r="7154" spans="5:6">
      <c r="E7154" s="157"/>
      <c r="F7154" s="157"/>
    </row>
    <row r="7155" spans="5:6">
      <c r="E7155" s="157"/>
      <c r="F7155" s="157"/>
    </row>
    <row r="7156" spans="5:6">
      <c r="E7156" s="157"/>
      <c r="F7156" s="157"/>
    </row>
    <row r="7157" spans="5:6">
      <c r="E7157" s="157"/>
      <c r="F7157" s="157"/>
    </row>
    <row r="7158" spans="5:6">
      <c r="E7158" s="157"/>
      <c r="F7158" s="157"/>
    </row>
    <row r="7159" spans="5:6">
      <c r="E7159" s="157"/>
      <c r="F7159" s="157"/>
    </row>
    <row r="7160" spans="5:6">
      <c r="E7160" s="157"/>
      <c r="F7160" s="157"/>
    </row>
    <row r="7161" spans="5:6">
      <c r="E7161" s="157"/>
      <c r="F7161" s="157"/>
    </row>
    <row r="7162" spans="5:6">
      <c r="E7162" s="157"/>
      <c r="F7162" s="157"/>
    </row>
    <row r="7163" spans="5:6">
      <c r="E7163" s="157"/>
      <c r="F7163" s="157"/>
    </row>
    <row r="7164" spans="5:6">
      <c r="E7164" s="157"/>
      <c r="F7164" s="157"/>
    </row>
    <row r="7165" spans="5:6">
      <c r="E7165" s="157"/>
      <c r="F7165" s="157"/>
    </row>
    <row r="7166" spans="5:6">
      <c r="E7166" s="157"/>
      <c r="F7166" s="157"/>
    </row>
    <row r="7167" spans="5:6">
      <c r="E7167" s="157"/>
      <c r="F7167" s="157"/>
    </row>
    <row r="7168" spans="5:6">
      <c r="E7168" s="157"/>
      <c r="F7168" s="157"/>
    </row>
    <row r="7169" spans="5:6">
      <c r="E7169" s="157"/>
      <c r="F7169" s="157"/>
    </row>
    <row r="7170" spans="5:6">
      <c r="E7170" s="157"/>
      <c r="F7170" s="157"/>
    </row>
    <row r="7171" spans="5:6">
      <c r="E7171" s="157"/>
      <c r="F7171" s="157"/>
    </row>
    <row r="7172" spans="5:6">
      <c r="E7172" s="157"/>
      <c r="F7172" s="157"/>
    </row>
    <row r="7173" spans="5:6">
      <c r="E7173" s="157"/>
      <c r="F7173" s="157"/>
    </row>
    <row r="7174" spans="5:6">
      <c r="E7174" s="157"/>
      <c r="F7174" s="157"/>
    </row>
    <row r="7175" spans="5:6">
      <c r="E7175" s="157"/>
      <c r="F7175" s="157"/>
    </row>
    <row r="7176" spans="5:6">
      <c r="E7176" s="157"/>
      <c r="F7176" s="157"/>
    </row>
    <row r="7177" spans="5:6">
      <c r="E7177" s="157"/>
      <c r="F7177" s="157"/>
    </row>
    <row r="7178" spans="5:6">
      <c r="E7178" s="157"/>
      <c r="F7178" s="157"/>
    </row>
    <row r="7179" spans="5:6">
      <c r="E7179" s="157"/>
      <c r="F7179" s="157"/>
    </row>
    <row r="7180" spans="5:6">
      <c r="E7180" s="157"/>
      <c r="F7180" s="157"/>
    </row>
    <row r="7181" spans="5:6">
      <c r="E7181" s="157"/>
      <c r="F7181" s="157"/>
    </row>
    <row r="7182" spans="5:6">
      <c r="E7182" s="157"/>
      <c r="F7182" s="157"/>
    </row>
    <row r="7183" spans="5:6">
      <c r="E7183" s="157"/>
      <c r="F7183" s="157"/>
    </row>
    <row r="7184" spans="5:6">
      <c r="E7184" s="157"/>
      <c r="F7184" s="157"/>
    </row>
    <row r="7185" spans="5:6">
      <c r="E7185" s="157"/>
      <c r="F7185" s="157"/>
    </row>
    <row r="7186" spans="5:6">
      <c r="E7186" s="157"/>
      <c r="F7186" s="157"/>
    </row>
    <row r="7187" spans="5:6">
      <c r="E7187" s="157"/>
      <c r="F7187" s="157"/>
    </row>
    <row r="7188" spans="5:6">
      <c r="E7188" s="157"/>
      <c r="F7188" s="157"/>
    </row>
    <row r="7189" spans="5:6">
      <c r="E7189" s="157"/>
      <c r="F7189" s="157"/>
    </row>
    <row r="7190" spans="5:6">
      <c r="E7190" s="157"/>
      <c r="F7190" s="157"/>
    </row>
    <row r="7191" spans="5:6">
      <c r="E7191" s="157"/>
      <c r="F7191" s="157"/>
    </row>
    <row r="7192" spans="5:6">
      <c r="E7192" s="157"/>
      <c r="F7192" s="157"/>
    </row>
    <row r="7193" spans="5:6">
      <c r="E7193" s="157"/>
      <c r="F7193" s="157"/>
    </row>
    <row r="7194" spans="5:6">
      <c r="E7194" s="157"/>
      <c r="F7194" s="157"/>
    </row>
    <row r="7195" spans="5:6">
      <c r="E7195" s="157"/>
      <c r="F7195" s="157"/>
    </row>
    <row r="7196" spans="5:6">
      <c r="E7196" s="157"/>
      <c r="F7196" s="157"/>
    </row>
    <row r="7197" spans="5:6">
      <c r="E7197" s="157"/>
      <c r="F7197" s="157"/>
    </row>
    <row r="7198" spans="5:6">
      <c r="E7198" s="157"/>
      <c r="F7198" s="157"/>
    </row>
    <row r="7199" spans="5:6">
      <c r="E7199" s="157"/>
      <c r="F7199" s="157"/>
    </row>
    <row r="7200" spans="5:6">
      <c r="E7200" s="157"/>
      <c r="F7200" s="157"/>
    </row>
    <row r="7201" spans="5:6">
      <c r="E7201" s="157"/>
      <c r="F7201" s="157"/>
    </row>
    <row r="7202" spans="5:6">
      <c r="E7202" s="157"/>
      <c r="F7202" s="157"/>
    </row>
    <row r="7203" spans="5:6">
      <c r="E7203" s="157"/>
      <c r="F7203" s="157"/>
    </row>
    <row r="7204" spans="5:6">
      <c r="E7204" s="157"/>
      <c r="F7204" s="157"/>
    </row>
    <row r="7205" spans="5:6">
      <c r="E7205" s="157"/>
      <c r="F7205" s="157"/>
    </row>
    <row r="7206" spans="5:6">
      <c r="E7206" s="157"/>
      <c r="F7206" s="157"/>
    </row>
    <row r="7207" spans="5:6">
      <c r="E7207" s="157"/>
      <c r="F7207" s="157"/>
    </row>
    <row r="7208" spans="5:6">
      <c r="E7208" s="157"/>
      <c r="F7208" s="157"/>
    </row>
    <row r="7209" spans="5:6">
      <c r="E7209" s="157"/>
      <c r="F7209" s="157"/>
    </row>
    <row r="7210" spans="5:6">
      <c r="E7210" s="157"/>
      <c r="F7210" s="157"/>
    </row>
    <row r="7211" spans="5:6">
      <c r="E7211" s="157"/>
      <c r="F7211" s="157"/>
    </row>
    <row r="7212" spans="5:6">
      <c r="E7212" s="157"/>
      <c r="F7212" s="157"/>
    </row>
    <row r="7213" spans="5:6">
      <c r="E7213" s="157"/>
      <c r="F7213" s="157"/>
    </row>
    <row r="7214" spans="5:6">
      <c r="E7214" s="157"/>
      <c r="F7214" s="157"/>
    </row>
    <row r="7215" spans="5:6">
      <c r="E7215" s="157"/>
      <c r="F7215" s="157"/>
    </row>
    <row r="7216" spans="5:6">
      <c r="E7216" s="157"/>
      <c r="F7216" s="157"/>
    </row>
    <row r="7217" spans="5:6">
      <c r="E7217" s="157"/>
      <c r="F7217" s="157"/>
    </row>
    <row r="7218" spans="5:6">
      <c r="E7218" s="157"/>
      <c r="F7218" s="157"/>
    </row>
    <row r="7219" spans="5:6">
      <c r="E7219" s="157"/>
      <c r="F7219" s="157"/>
    </row>
    <row r="7220" spans="5:6">
      <c r="E7220" s="157"/>
      <c r="F7220" s="157"/>
    </row>
    <row r="7221" spans="5:6">
      <c r="E7221" s="157"/>
      <c r="F7221" s="157"/>
    </row>
    <row r="7222" spans="5:6">
      <c r="E7222" s="157"/>
      <c r="F7222" s="157"/>
    </row>
    <row r="7223" spans="5:6">
      <c r="E7223" s="157"/>
      <c r="F7223" s="157"/>
    </row>
    <row r="7224" spans="5:6">
      <c r="E7224" s="157"/>
      <c r="F7224" s="157"/>
    </row>
    <row r="7225" spans="5:6">
      <c r="E7225" s="157"/>
      <c r="F7225" s="157"/>
    </row>
    <row r="7226" spans="5:6">
      <c r="E7226" s="157"/>
      <c r="F7226" s="157"/>
    </row>
    <row r="7227" spans="5:6">
      <c r="E7227" s="157"/>
      <c r="F7227" s="157"/>
    </row>
    <row r="7228" spans="5:6">
      <c r="E7228" s="157"/>
      <c r="F7228" s="157"/>
    </row>
    <row r="7229" spans="5:6">
      <c r="E7229" s="157"/>
      <c r="F7229" s="157"/>
    </row>
    <row r="7230" spans="5:6">
      <c r="E7230" s="157"/>
      <c r="F7230" s="157"/>
    </row>
    <row r="7231" spans="5:6">
      <c r="E7231" s="157"/>
      <c r="F7231" s="157"/>
    </row>
    <row r="7232" spans="5:6">
      <c r="E7232" s="157"/>
      <c r="F7232" s="157"/>
    </row>
    <row r="7233" spans="5:6">
      <c r="E7233" s="157"/>
      <c r="F7233" s="157"/>
    </row>
    <row r="7234" spans="5:6">
      <c r="E7234" s="157"/>
      <c r="F7234" s="157"/>
    </row>
    <row r="7235" spans="5:6">
      <c r="E7235" s="157"/>
      <c r="F7235" s="157"/>
    </row>
    <row r="7236" spans="5:6">
      <c r="E7236" s="157"/>
      <c r="F7236" s="157"/>
    </row>
    <row r="7237" spans="5:6">
      <c r="E7237" s="157"/>
      <c r="F7237" s="157"/>
    </row>
    <row r="7238" spans="5:6">
      <c r="E7238" s="157"/>
      <c r="F7238" s="157"/>
    </row>
    <row r="7239" spans="5:6">
      <c r="E7239" s="157"/>
      <c r="F7239" s="157"/>
    </row>
    <row r="7240" spans="5:6">
      <c r="E7240" s="157"/>
      <c r="F7240" s="157"/>
    </row>
    <row r="7241" spans="5:6">
      <c r="E7241" s="157"/>
      <c r="F7241" s="157"/>
    </row>
    <row r="7242" spans="5:6">
      <c r="E7242" s="157"/>
      <c r="F7242" s="157"/>
    </row>
    <row r="7243" spans="5:6">
      <c r="E7243" s="157"/>
      <c r="F7243" s="157"/>
    </row>
    <row r="7244" spans="5:6">
      <c r="E7244" s="157"/>
      <c r="F7244" s="157"/>
    </row>
    <row r="7245" spans="5:6">
      <c r="E7245" s="157"/>
      <c r="F7245" s="157"/>
    </row>
    <row r="7246" spans="5:6">
      <c r="E7246" s="157"/>
      <c r="F7246" s="157"/>
    </row>
    <row r="7247" spans="5:6">
      <c r="E7247" s="157"/>
      <c r="F7247" s="157"/>
    </row>
    <row r="7248" spans="5:6">
      <c r="E7248" s="157"/>
      <c r="F7248" s="157"/>
    </row>
    <row r="7249" spans="5:6">
      <c r="E7249" s="157"/>
      <c r="F7249" s="157"/>
    </row>
    <row r="7250" spans="5:6">
      <c r="E7250" s="157"/>
      <c r="F7250" s="157"/>
    </row>
    <row r="7251" spans="5:6">
      <c r="E7251" s="157"/>
      <c r="F7251" s="157"/>
    </row>
    <row r="7252" spans="5:6">
      <c r="E7252" s="157"/>
      <c r="F7252" s="157"/>
    </row>
    <row r="7253" spans="5:6">
      <c r="E7253" s="157"/>
      <c r="F7253" s="157"/>
    </row>
    <row r="7254" spans="5:6">
      <c r="E7254" s="157"/>
      <c r="F7254" s="157"/>
    </row>
    <row r="7255" spans="5:6">
      <c r="E7255" s="157"/>
      <c r="F7255" s="157"/>
    </row>
    <row r="7256" spans="5:6">
      <c r="E7256" s="157"/>
      <c r="F7256" s="157"/>
    </row>
    <row r="7257" spans="5:6">
      <c r="E7257" s="157"/>
      <c r="F7257" s="157"/>
    </row>
    <row r="7258" spans="5:6">
      <c r="E7258" s="157"/>
      <c r="F7258" s="157"/>
    </row>
    <row r="7259" spans="5:6">
      <c r="E7259" s="157"/>
      <c r="F7259" s="157"/>
    </row>
    <row r="7260" spans="5:6">
      <c r="E7260" s="157"/>
      <c r="F7260" s="157"/>
    </row>
    <row r="7261" spans="5:6">
      <c r="E7261" s="157"/>
      <c r="F7261" s="157"/>
    </row>
    <row r="7262" spans="5:6">
      <c r="E7262" s="157"/>
      <c r="F7262" s="157"/>
    </row>
    <row r="7263" spans="5:6">
      <c r="E7263" s="157"/>
      <c r="F7263" s="157"/>
    </row>
    <row r="7264" spans="5:6">
      <c r="E7264" s="157"/>
      <c r="F7264" s="157"/>
    </row>
    <row r="7265" spans="5:6">
      <c r="E7265" s="157"/>
      <c r="F7265" s="157"/>
    </row>
    <row r="7266" spans="5:6">
      <c r="E7266" s="157"/>
      <c r="F7266" s="157"/>
    </row>
    <row r="7267" spans="5:6">
      <c r="E7267" s="157"/>
      <c r="F7267" s="157"/>
    </row>
    <row r="7268" spans="5:6">
      <c r="E7268" s="157"/>
      <c r="F7268" s="157"/>
    </row>
    <row r="7269" spans="5:6">
      <c r="E7269" s="157"/>
      <c r="F7269" s="157"/>
    </row>
    <row r="7270" spans="5:6">
      <c r="E7270" s="157"/>
      <c r="F7270" s="157"/>
    </row>
    <row r="7271" spans="5:6">
      <c r="E7271" s="157"/>
      <c r="F7271" s="157"/>
    </row>
    <row r="7272" spans="5:6">
      <c r="E7272" s="157"/>
      <c r="F7272" s="157"/>
    </row>
    <row r="7273" spans="5:6">
      <c r="E7273" s="157"/>
      <c r="F7273" s="157"/>
    </row>
    <row r="7274" spans="5:6">
      <c r="E7274" s="157"/>
      <c r="F7274" s="157"/>
    </row>
    <row r="7275" spans="5:6">
      <c r="E7275" s="157"/>
      <c r="F7275" s="157"/>
    </row>
    <row r="7276" spans="5:6">
      <c r="E7276" s="157"/>
      <c r="F7276" s="157"/>
    </row>
    <row r="7277" spans="5:6">
      <c r="E7277" s="157"/>
      <c r="F7277" s="157"/>
    </row>
    <row r="7278" spans="5:6">
      <c r="E7278" s="157"/>
      <c r="F7278" s="157"/>
    </row>
    <row r="7279" spans="5:6">
      <c r="E7279" s="157"/>
      <c r="F7279" s="157"/>
    </row>
    <row r="7280" spans="5:6">
      <c r="E7280" s="157"/>
      <c r="F7280" s="157"/>
    </row>
    <row r="7281" spans="5:6">
      <c r="E7281" s="157"/>
      <c r="F7281" s="157"/>
    </row>
    <row r="7282" spans="5:6">
      <c r="E7282" s="157"/>
      <c r="F7282" s="157"/>
    </row>
    <row r="7283" spans="5:6">
      <c r="E7283" s="157"/>
      <c r="F7283" s="157"/>
    </row>
    <row r="7284" spans="5:6">
      <c r="E7284" s="157"/>
      <c r="F7284" s="157"/>
    </row>
    <row r="7285" spans="5:6">
      <c r="E7285" s="157"/>
      <c r="F7285" s="157"/>
    </row>
    <row r="7286" spans="5:6">
      <c r="E7286" s="157"/>
      <c r="F7286" s="157"/>
    </row>
    <row r="7287" spans="5:6">
      <c r="E7287" s="157"/>
      <c r="F7287" s="157"/>
    </row>
    <row r="7288" spans="5:6">
      <c r="E7288" s="157"/>
      <c r="F7288" s="157"/>
    </row>
    <row r="7289" spans="5:6">
      <c r="E7289" s="157"/>
      <c r="F7289" s="157"/>
    </row>
    <row r="7290" spans="5:6">
      <c r="E7290" s="157"/>
      <c r="F7290" s="157"/>
    </row>
    <row r="7291" spans="5:6">
      <c r="E7291" s="157"/>
      <c r="F7291" s="157"/>
    </row>
    <row r="7292" spans="5:6">
      <c r="E7292" s="157"/>
      <c r="F7292" s="157"/>
    </row>
    <row r="7293" spans="5:6">
      <c r="E7293" s="157"/>
      <c r="F7293" s="157"/>
    </row>
    <row r="7294" spans="5:6">
      <c r="E7294" s="157"/>
      <c r="F7294" s="157"/>
    </row>
    <row r="7295" spans="5:6">
      <c r="E7295" s="157"/>
      <c r="F7295" s="157"/>
    </row>
    <row r="7296" spans="5:6">
      <c r="E7296" s="157"/>
      <c r="F7296" s="157"/>
    </row>
    <row r="7297" spans="5:6">
      <c r="E7297" s="157"/>
      <c r="F7297" s="157"/>
    </row>
    <row r="7298" spans="5:6">
      <c r="E7298" s="157"/>
      <c r="F7298" s="157"/>
    </row>
    <row r="7299" spans="5:6">
      <c r="E7299" s="157"/>
      <c r="F7299" s="157"/>
    </row>
    <row r="7300" spans="5:6">
      <c r="E7300" s="157"/>
      <c r="F7300" s="157"/>
    </row>
    <row r="7301" spans="5:6">
      <c r="E7301" s="157"/>
      <c r="F7301" s="157"/>
    </row>
    <row r="7302" spans="5:6">
      <c r="E7302" s="157"/>
      <c r="F7302" s="157"/>
    </row>
    <row r="7303" spans="5:6">
      <c r="E7303" s="157"/>
      <c r="F7303" s="157"/>
    </row>
    <row r="7304" spans="5:6">
      <c r="E7304" s="157"/>
      <c r="F7304" s="157"/>
    </row>
    <row r="7305" spans="5:6">
      <c r="E7305" s="157"/>
      <c r="F7305" s="157"/>
    </row>
    <row r="7306" spans="5:6">
      <c r="E7306" s="157"/>
      <c r="F7306" s="157"/>
    </row>
    <row r="7307" spans="5:6">
      <c r="E7307" s="157"/>
      <c r="F7307" s="157"/>
    </row>
    <row r="7308" spans="5:6">
      <c r="E7308" s="157"/>
      <c r="F7308" s="157"/>
    </row>
    <row r="7309" spans="5:6">
      <c r="E7309" s="157"/>
      <c r="F7309" s="157"/>
    </row>
    <row r="7310" spans="5:6">
      <c r="E7310" s="157"/>
      <c r="F7310" s="157"/>
    </row>
    <row r="7311" spans="5:6">
      <c r="E7311" s="157"/>
      <c r="F7311" s="157"/>
    </row>
    <row r="7312" spans="5:6">
      <c r="E7312" s="157"/>
      <c r="F7312" s="157"/>
    </row>
    <row r="7313" spans="5:6">
      <c r="E7313" s="157"/>
      <c r="F7313" s="157"/>
    </row>
    <row r="7314" spans="5:6">
      <c r="E7314" s="157"/>
      <c r="F7314" s="157"/>
    </row>
    <row r="7315" spans="5:6">
      <c r="E7315" s="157"/>
      <c r="F7315" s="157"/>
    </row>
    <row r="7316" spans="5:6">
      <c r="E7316" s="157"/>
      <c r="F7316" s="157"/>
    </row>
    <row r="7317" spans="5:6">
      <c r="E7317" s="157"/>
      <c r="F7317" s="157"/>
    </row>
    <row r="7318" spans="5:6">
      <c r="E7318" s="157"/>
      <c r="F7318" s="157"/>
    </row>
    <row r="7319" spans="5:6">
      <c r="E7319" s="157"/>
      <c r="F7319" s="157"/>
    </row>
    <row r="7320" spans="5:6">
      <c r="E7320" s="157"/>
      <c r="F7320" s="157"/>
    </row>
    <row r="7321" spans="5:6">
      <c r="E7321" s="157"/>
      <c r="F7321" s="157"/>
    </row>
    <row r="7322" spans="5:6">
      <c r="E7322" s="157"/>
      <c r="F7322" s="157"/>
    </row>
    <row r="7323" spans="5:6">
      <c r="E7323" s="157"/>
      <c r="F7323" s="157"/>
    </row>
    <row r="7324" spans="5:6">
      <c r="E7324" s="157"/>
      <c r="F7324" s="157"/>
    </row>
    <row r="7325" spans="5:6">
      <c r="E7325" s="157"/>
      <c r="F7325" s="157"/>
    </row>
    <row r="7326" spans="5:6">
      <c r="E7326" s="157"/>
      <c r="F7326" s="157"/>
    </row>
    <row r="7327" spans="5:6">
      <c r="E7327" s="157"/>
      <c r="F7327" s="157"/>
    </row>
    <row r="7328" spans="5:6">
      <c r="E7328" s="157"/>
      <c r="F7328" s="157"/>
    </row>
    <row r="7329" spans="5:6">
      <c r="E7329" s="157"/>
      <c r="F7329" s="157"/>
    </row>
    <row r="7330" spans="5:6">
      <c r="E7330" s="157"/>
      <c r="F7330" s="157"/>
    </row>
    <row r="7331" spans="5:6">
      <c r="E7331" s="157"/>
      <c r="F7331" s="157"/>
    </row>
    <row r="7332" spans="5:6">
      <c r="E7332" s="157"/>
      <c r="F7332" s="157"/>
    </row>
    <row r="7333" spans="5:6">
      <c r="E7333" s="157"/>
      <c r="F7333" s="157"/>
    </row>
    <row r="7334" spans="5:6">
      <c r="E7334" s="157"/>
      <c r="F7334" s="157"/>
    </row>
    <row r="7335" spans="5:6">
      <c r="E7335" s="157"/>
      <c r="F7335" s="157"/>
    </row>
    <row r="7336" spans="5:6">
      <c r="E7336" s="157"/>
      <c r="F7336" s="157"/>
    </row>
    <row r="7337" spans="5:6">
      <c r="E7337" s="157"/>
      <c r="F7337" s="157"/>
    </row>
    <row r="7338" spans="5:6">
      <c r="E7338" s="157"/>
      <c r="F7338" s="157"/>
    </row>
    <row r="7339" spans="5:6">
      <c r="E7339" s="157"/>
      <c r="F7339" s="157"/>
    </row>
    <row r="7340" spans="5:6">
      <c r="E7340" s="157"/>
      <c r="F7340" s="157"/>
    </row>
    <row r="7341" spans="5:6">
      <c r="E7341" s="157"/>
      <c r="F7341" s="157"/>
    </row>
    <row r="7342" spans="5:6">
      <c r="E7342" s="157"/>
      <c r="F7342" s="157"/>
    </row>
    <row r="7343" spans="5:6">
      <c r="E7343" s="157"/>
      <c r="F7343" s="157"/>
    </row>
    <row r="7344" spans="5:6">
      <c r="E7344" s="157"/>
      <c r="F7344" s="157"/>
    </row>
    <row r="7345" spans="5:6">
      <c r="E7345" s="157"/>
      <c r="F7345" s="157"/>
    </row>
    <row r="7346" spans="5:6">
      <c r="E7346" s="157"/>
      <c r="F7346" s="157"/>
    </row>
    <row r="7347" spans="5:6">
      <c r="E7347" s="157"/>
      <c r="F7347" s="157"/>
    </row>
    <row r="7348" spans="5:6">
      <c r="E7348" s="157"/>
      <c r="F7348" s="157"/>
    </row>
    <row r="7349" spans="5:6">
      <c r="E7349" s="157"/>
      <c r="F7349" s="157"/>
    </row>
    <row r="7350" spans="5:6">
      <c r="E7350" s="157"/>
      <c r="F7350" s="157"/>
    </row>
    <row r="7351" spans="5:6">
      <c r="E7351" s="157"/>
      <c r="F7351" s="157"/>
    </row>
    <row r="7352" spans="5:6">
      <c r="E7352" s="157"/>
      <c r="F7352" s="157"/>
    </row>
    <row r="7353" spans="5:6">
      <c r="E7353" s="157"/>
      <c r="F7353" s="157"/>
    </row>
    <row r="7354" spans="5:6">
      <c r="E7354" s="157"/>
      <c r="F7354" s="157"/>
    </row>
    <row r="7355" spans="5:6">
      <c r="E7355" s="157"/>
      <c r="F7355" s="157"/>
    </row>
    <row r="7356" spans="5:6">
      <c r="E7356" s="157"/>
      <c r="F7356" s="157"/>
    </row>
    <row r="7357" spans="5:6">
      <c r="E7357" s="157"/>
      <c r="F7357" s="157"/>
    </row>
    <row r="7358" spans="5:6">
      <c r="E7358" s="157"/>
      <c r="F7358" s="157"/>
    </row>
    <row r="7359" spans="5:6">
      <c r="E7359" s="157"/>
      <c r="F7359" s="157"/>
    </row>
    <row r="7360" spans="5:6">
      <c r="E7360" s="157"/>
      <c r="F7360" s="157"/>
    </row>
    <row r="7361" spans="5:6">
      <c r="E7361" s="157"/>
      <c r="F7361" s="157"/>
    </row>
    <row r="7362" spans="5:6">
      <c r="E7362" s="157"/>
      <c r="F7362" s="157"/>
    </row>
    <row r="7363" spans="5:6">
      <c r="E7363" s="157"/>
      <c r="F7363" s="157"/>
    </row>
    <row r="7364" spans="5:6">
      <c r="E7364" s="157"/>
      <c r="F7364" s="157"/>
    </row>
    <row r="7365" spans="5:6">
      <c r="E7365" s="157"/>
      <c r="F7365" s="157"/>
    </row>
    <row r="7366" spans="5:6">
      <c r="E7366" s="157"/>
      <c r="F7366" s="157"/>
    </row>
    <row r="7367" spans="5:6">
      <c r="E7367" s="157"/>
      <c r="F7367" s="157"/>
    </row>
    <row r="7368" spans="5:6">
      <c r="E7368" s="157"/>
      <c r="F7368" s="157"/>
    </row>
    <row r="7369" spans="5:6">
      <c r="E7369" s="157"/>
      <c r="F7369" s="157"/>
    </row>
    <row r="7370" spans="5:6">
      <c r="E7370" s="157"/>
      <c r="F7370" s="157"/>
    </row>
    <row r="7371" spans="5:6">
      <c r="E7371" s="157"/>
      <c r="F7371" s="157"/>
    </row>
    <row r="7372" spans="5:6">
      <c r="E7372" s="157"/>
      <c r="F7372" s="157"/>
    </row>
    <row r="7373" spans="5:6">
      <c r="E7373" s="157"/>
      <c r="F7373" s="157"/>
    </row>
    <row r="7374" spans="5:6">
      <c r="E7374" s="157"/>
      <c r="F7374" s="157"/>
    </row>
    <row r="7375" spans="5:6">
      <c r="E7375" s="157"/>
      <c r="F7375" s="157"/>
    </row>
    <row r="7376" spans="5:6">
      <c r="E7376" s="157"/>
      <c r="F7376" s="157"/>
    </row>
    <row r="7377" spans="5:6">
      <c r="E7377" s="157"/>
      <c r="F7377" s="157"/>
    </row>
    <row r="7378" spans="5:6">
      <c r="E7378" s="157"/>
      <c r="F7378" s="157"/>
    </row>
    <row r="7379" spans="5:6">
      <c r="E7379" s="157"/>
      <c r="F7379" s="157"/>
    </row>
    <row r="7380" spans="5:6">
      <c r="E7380" s="157"/>
      <c r="F7380" s="157"/>
    </row>
    <row r="7381" spans="5:6">
      <c r="E7381" s="157"/>
      <c r="F7381" s="157"/>
    </row>
    <row r="7382" spans="5:6">
      <c r="E7382" s="157"/>
      <c r="F7382" s="157"/>
    </row>
    <row r="7383" spans="5:6">
      <c r="E7383" s="157"/>
      <c r="F7383" s="157"/>
    </row>
    <row r="7384" spans="5:6">
      <c r="E7384" s="157"/>
      <c r="F7384" s="157"/>
    </row>
    <row r="7385" spans="5:6">
      <c r="E7385" s="157"/>
      <c r="F7385" s="157"/>
    </row>
    <row r="7386" spans="5:6">
      <c r="E7386" s="157"/>
      <c r="F7386" s="157"/>
    </row>
    <row r="7387" spans="5:6">
      <c r="E7387" s="157"/>
      <c r="F7387" s="157"/>
    </row>
    <row r="7388" spans="5:6">
      <c r="E7388" s="157"/>
      <c r="F7388" s="157"/>
    </row>
    <row r="7389" spans="5:6">
      <c r="E7389" s="157"/>
      <c r="F7389" s="157"/>
    </row>
    <row r="7390" spans="5:6">
      <c r="E7390" s="157"/>
      <c r="F7390" s="157"/>
    </row>
    <row r="7391" spans="5:6">
      <c r="E7391" s="157"/>
      <c r="F7391" s="157"/>
    </row>
    <row r="7392" spans="5:6">
      <c r="E7392" s="157"/>
      <c r="F7392" s="157"/>
    </row>
    <row r="7393" spans="5:6">
      <c r="E7393" s="157"/>
      <c r="F7393" s="157"/>
    </row>
    <row r="7394" spans="5:6">
      <c r="E7394" s="157"/>
      <c r="F7394" s="157"/>
    </row>
    <row r="7395" spans="5:6">
      <c r="E7395" s="157"/>
      <c r="F7395" s="157"/>
    </row>
    <row r="7396" spans="5:6">
      <c r="E7396" s="157"/>
      <c r="F7396" s="157"/>
    </row>
    <row r="7397" spans="5:6">
      <c r="E7397" s="157"/>
      <c r="F7397" s="157"/>
    </row>
    <row r="7398" spans="5:6">
      <c r="E7398" s="157"/>
      <c r="F7398" s="157"/>
    </row>
    <row r="7399" spans="5:6">
      <c r="E7399" s="157"/>
      <c r="F7399" s="157"/>
    </row>
    <row r="7400" spans="5:6">
      <c r="E7400" s="157"/>
      <c r="F7400" s="157"/>
    </row>
    <row r="7401" spans="5:6">
      <c r="E7401" s="157"/>
      <c r="F7401" s="157"/>
    </row>
    <row r="7402" spans="5:6">
      <c r="E7402" s="157"/>
      <c r="F7402" s="157"/>
    </row>
    <row r="7403" spans="5:6">
      <c r="E7403" s="157"/>
      <c r="F7403" s="157"/>
    </row>
    <row r="7404" spans="5:6">
      <c r="E7404" s="157"/>
      <c r="F7404" s="157"/>
    </row>
    <row r="7405" spans="5:6">
      <c r="E7405" s="157"/>
      <c r="F7405" s="157"/>
    </row>
    <row r="7406" spans="5:6">
      <c r="E7406" s="157"/>
      <c r="F7406" s="157"/>
    </row>
    <row r="7407" spans="5:6">
      <c r="E7407" s="157"/>
      <c r="F7407" s="157"/>
    </row>
    <row r="7408" spans="5:6">
      <c r="E7408" s="157"/>
      <c r="F7408" s="157"/>
    </row>
    <row r="7409" spans="5:6">
      <c r="E7409" s="157"/>
      <c r="F7409" s="157"/>
    </row>
    <row r="7410" spans="5:6">
      <c r="E7410" s="157"/>
      <c r="F7410" s="157"/>
    </row>
    <row r="7411" spans="5:6">
      <c r="E7411" s="157"/>
      <c r="F7411" s="157"/>
    </row>
    <row r="7412" spans="5:6">
      <c r="E7412" s="157"/>
      <c r="F7412" s="157"/>
    </row>
    <row r="7413" spans="5:6">
      <c r="E7413" s="157"/>
      <c r="F7413" s="157"/>
    </row>
    <row r="7414" spans="5:6">
      <c r="E7414" s="157"/>
      <c r="F7414" s="157"/>
    </row>
    <row r="7415" spans="5:6">
      <c r="E7415" s="157"/>
      <c r="F7415" s="157"/>
    </row>
    <row r="7416" spans="5:6">
      <c r="E7416" s="157"/>
      <c r="F7416" s="157"/>
    </row>
    <row r="7417" spans="5:6">
      <c r="E7417" s="157"/>
      <c r="F7417" s="157"/>
    </row>
    <row r="7418" spans="5:6">
      <c r="E7418" s="157"/>
      <c r="F7418" s="157"/>
    </row>
    <row r="7419" spans="5:6">
      <c r="E7419" s="157"/>
      <c r="F7419" s="157"/>
    </row>
    <row r="7420" spans="5:6">
      <c r="E7420" s="157"/>
      <c r="F7420" s="157"/>
    </row>
    <row r="7421" spans="5:6">
      <c r="E7421" s="157"/>
      <c r="F7421" s="157"/>
    </row>
    <row r="7422" spans="5:6">
      <c r="E7422" s="157"/>
      <c r="F7422" s="157"/>
    </row>
    <row r="7423" spans="5:6">
      <c r="E7423" s="157"/>
      <c r="F7423" s="157"/>
    </row>
    <row r="7424" spans="5:6">
      <c r="E7424" s="157"/>
      <c r="F7424" s="157"/>
    </row>
    <row r="7425" spans="5:6">
      <c r="E7425" s="157"/>
      <c r="F7425" s="157"/>
    </row>
    <row r="7426" spans="5:6">
      <c r="E7426" s="157"/>
      <c r="F7426" s="157"/>
    </row>
    <row r="7427" spans="5:6">
      <c r="E7427" s="157"/>
      <c r="F7427" s="157"/>
    </row>
    <row r="7428" spans="5:6">
      <c r="E7428" s="157"/>
      <c r="F7428" s="157"/>
    </row>
    <row r="7429" spans="5:6">
      <c r="E7429" s="157"/>
      <c r="F7429" s="157"/>
    </row>
    <row r="7430" spans="5:6">
      <c r="E7430" s="157"/>
      <c r="F7430" s="157"/>
    </row>
    <row r="7431" spans="5:6">
      <c r="E7431" s="157"/>
      <c r="F7431" s="157"/>
    </row>
    <row r="7432" spans="5:6">
      <c r="E7432" s="157"/>
      <c r="F7432" s="157"/>
    </row>
    <row r="7433" spans="5:6">
      <c r="E7433" s="157"/>
      <c r="F7433" s="157"/>
    </row>
    <row r="7434" spans="5:6">
      <c r="E7434" s="157"/>
      <c r="F7434" s="157"/>
    </row>
    <row r="7435" spans="5:6">
      <c r="E7435" s="157"/>
      <c r="F7435" s="157"/>
    </row>
    <row r="7436" spans="5:6">
      <c r="E7436" s="157"/>
      <c r="F7436" s="157"/>
    </row>
    <row r="7437" spans="5:6">
      <c r="E7437" s="157"/>
      <c r="F7437" s="157"/>
    </row>
    <row r="7438" spans="5:6">
      <c r="E7438" s="157"/>
      <c r="F7438" s="157"/>
    </row>
    <row r="7439" spans="5:6">
      <c r="E7439" s="157"/>
      <c r="F7439" s="157"/>
    </row>
    <row r="7440" spans="5:6">
      <c r="E7440" s="157"/>
      <c r="F7440" s="157"/>
    </row>
    <row r="7441" spans="5:6">
      <c r="E7441" s="157"/>
      <c r="F7441" s="157"/>
    </row>
    <row r="7442" spans="5:6">
      <c r="E7442" s="157"/>
      <c r="F7442" s="157"/>
    </row>
    <row r="7443" spans="5:6">
      <c r="E7443" s="157"/>
      <c r="F7443" s="157"/>
    </row>
    <row r="7444" spans="5:6">
      <c r="E7444" s="157"/>
      <c r="F7444" s="157"/>
    </row>
    <row r="7445" spans="5:6">
      <c r="E7445" s="157"/>
      <c r="F7445" s="157"/>
    </row>
    <row r="7446" spans="5:6">
      <c r="E7446" s="157"/>
      <c r="F7446" s="157"/>
    </row>
    <row r="7447" spans="5:6">
      <c r="E7447" s="157"/>
      <c r="F7447" s="157"/>
    </row>
    <row r="7448" spans="5:6">
      <c r="E7448" s="157"/>
      <c r="F7448" s="157"/>
    </row>
    <row r="7449" spans="5:6">
      <c r="E7449" s="157"/>
      <c r="F7449" s="157"/>
    </row>
    <row r="7450" spans="5:6">
      <c r="E7450" s="157"/>
      <c r="F7450" s="157"/>
    </row>
    <row r="7451" spans="5:6">
      <c r="E7451" s="157"/>
      <c r="F7451" s="157"/>
    </row>
    <row r="7452" spans="5:6">
      <c r="E7452" s="157"/>
      <c r="F7452" s="157"/>
    </row>
    <row r="7453" spans="5:6">
      <c r="E7453" s="157"/>
      <c r="F7453" s="157"/>
    </row>
    <row r="7454" spans="5:6">
      <c r="E7454" s="157"/>
      <c r="F7454" s="157"/>
    </row>
    <row r="7455" spans="5:6">
      <c r="E7455" s="157"/>
      <c r="F7455" s="157"/>
    </row>
    <row r="7456" spans="5:6">
      <c r="E7456" s="157"/>
      <c r="F7456" s="157"/>
    </row>
    <row r="7457" spans="5:6">
      <c r="E7457" s="157"/>
      <c r="F7457" s="157"/>
    </row>
    <row r="7458" spans="5:6">
      <c r="E7458" s="157"/>
      <c r="F7458" s="157"/>
    </row>
    <row r="7459" spans="5:6">
      <c r="E7459" s="157"/>
      <c r="F7459" s="157"/>
    </row>
    <row r="7460" spans="5:6">
      <c r="E7460" s="157"/>
      <c r="F7460" s="157"/>
    </row>
    <row r="7461" spans="5:6">
      <c r="E7461" s="157"/>
      <c r="F7461" s="157"/>
    </row>
    <row r="7462" spans="5:6">
      <c r="E7462" s="157"/>
      <c r="F7462" s="157"/>
    </row>
    <row r="7463" spans="5:6">
      <c r="E7463" s="157"/>
      <c r="F7463" s="157"/>
    </row>
    <row r="7464" spans="5:6">
      <c r="E7464" s="157"/>
      <c r="F7464" s="157"/>
    </row>
    <row r="7465" spans="5:6">
      <c r="E7465" s="157"/>
      <c r="F7465" s="157"/>
    </row>
    <row r="7466" spans="5:6">
      <c r="E7466" s="157"/>
      <c r="F7466" s="157"/>
    </row>
    <row r="7467" spans="5:6">
      <c r="E7467" s="157"/>
      <c r="F7467" s="157"/>
    </row>
    <row r="7468" spans="5:6">
      <c r="E7468" s="157"/>
      <c r="F7468" s="157"/>
    </row>
    <row r="7469" spans="5:6">
      <c r="E7469" s="157"/>
      <c r="F7469" s="157"/>
    </row>
    <row r="7470" spans="5:6">
      <c r="E7470" s="157"/>
      <c r="F7470" s="157"/>
    </row>
    <row r="7471" spans="5:6">
      <c r="E7471" s="157"/>
      <c r="F7471" s="157"/>
    </row>
    <row r="7472" spans="5:6">
      <c r="E7472" s="157"/>
      <c r="F7472" s="157"/>
    </row>
    <row r="7473" spans="5:6">
      <c r="E7473" s="157"/>
      <c r="F7473" s="157"/>
    </row>
    <row r="7474" spans="5:6">
      <c r="E7474" s="157"/>
      <c r="F7474" s="157"/>
    </row>
    <row r="7475" spans="5:6">
      <c r="E7475" s="157"/>
      <c r="F7475" s="157"/>
    </row>
    <row r="7476" spans="5:6">
      <c r="E7476" s="157"/>
      <c r="F7476" s="157"/>
    </row>
    <row r="7477" spans="5:6">
      <c r="E7477" s="157"/>
      <c r="F7477" s="157"/>
    </row>
    <row r="7478" spans="5:6">
      <c r="E7478" s="157"/>
      <c r="F7478" s="157"/>
    </row>
    <row r="7479" spans="5:6">
      <c r="E7479" s="157"/>
      <c r="F7479" s="157"/>
    </row>
    <row r="7480" spans="5:6">
      <c r="E7480" s="157"/>
      <c r="F7480" s="157"/>
    </row>
    <row r="7481" spans="5:6">
      <c r="E7481" s="157"/>
      <c r="F7481" s="157"/>
    </row>
    <row r="7482" spans="5:6">
      <c r="E7482" s="157"/>
      <c r="F7482" s="157"/>
    </row>
    <row r="7483" spans="5:6">
      <c r="E7483" s="157"/>
      <c r="F7483" s="157"/>
    </row>
    <row r="7484" spans="5:6">
      <c r="E7484" s="157"/>
      <c r="F7484" s="157"/>
    </row>
    <row r="7485" spans="5:6">
      <c r="E7485" s="157"/>
      <c r="F7485" s="157"/>
    </row>
    <row r="7486" spans="5:6">
      <c r="E7486" s="157"/>
      <c r="F7486" s="157"/>
    </row>
    <row r="7487" spans="5:6">
      <c r="E7487" s="157"/>
      <c r="F7487" s="157"/>
    </row>
    <row r="7488" spans="5:6">
      <c r="E7488" s="157"/>
      <c r="F7488" s="157"/>
    </row>
    <row r="7489" spans="5:6">
      <c r="E7489" s="157"/>
      <c r="F7489" s="157"/>
    </row>
    <row r="7490" spans="5:6">
      <c r="E7490" s="157"/>
      <c r="F7490" s="157"/>
    </row>
    <row r="7491" spans="5:6">
      <c r="E7491" s="157"/>
      <c r="F7491" s="157"/>
    </row>
    <row r="7492" spans="5:6">
      <c r="E7492" s="157"/>
      <c r="F7492" s="157"/>
    </row>
    <row r="7493" spans="5:6">
      <c r="E7493" s="157"/>
      <c r="F7493" s="157"/>
    </row>
    <row r="7494" spans="5:6">
      <c r="E7494" s="157"/>
      <c r="F7494" s="157"/>
    </row>
    <row r="7495" spans="5:6">
      <c r="E7495" s="157"/>
      <c r="F7495" s="157"/>
    </row>
    <row r="7496" spans="5:6">
      <c r="E7496" s="157"/>
      <c r="F7496" s="157"/>
    </row>
    <row r="7497" spans="5:6">
      <c r="E7497" s="157"/>
      <c r="F7497" s="157"/>
    </row>
    <row r="7498" spans="5:6">
      <c r="E7498" s="157"/>
      <c r="F7498" s="157"/>
    </row>
    <row r="7499" spans="5:6">
      <c r="E7499" s="157"/>
      <c r="F7499" s="157"/>
    </row>
    <row r="7500" spans="5:6">
      <c r="E7500" s="157"/>
      <c r="F7500" s="157"/>
    </row>
    <row r="7501" spans="5:6">
      <c r="E7501" s="157"/>
      <c r="F7501" s="157"/>
    </row>
    <row r="7502" spans="5:6">
      <c r="E7502" s="157"/>
      <c r="F7502" s="157"/>
    </row>
    <row r="7503" spans="5:6">
      <c r="E7503" s="157"/>
      <c r="F7503" s="157"/>
    </row>
    <row r="7504" spans="5:6">
      <c r="E7504" s="157"/>
      <c r="F7504" s="157"/>
    </row>
    <row r="7505" spans="5:6">
      <c r="E7505" s="157"/>
      <c r="F7505" s="157"/>
    </row>
    <row r="7506" spans="5:6">
      <c r="E7506" s="157"/>
      <c r="F7506" s="157"/>
    </row>
    <row r="7507" spans="5:6">
      <c r="E7507" s="157"/>
      <c r="F7507" s="157"/>
    </row>
    <row r="7508" spans="5:6">
      <c r="E7508" s="157"/>
      <c r="F7508" s="157"/>
    </row>
    <row r="7509" spans="5:6">
      <c r="E7509" s="157"/>
      <c r="F7509" s="157"/>
    </row>
    <row r="7510" spans="5:6">
      <c r="E7510" s="157"/>
      <c r="F7510" s="157"/>
    </row>
    <row r="7511" spans="5:6">
      <c r="E7511" s="157"/>
      <c r="F7511" s="157"/>
    </row>
    <row r="7512" spans="5:6">
      <c r="E7512" s="157"/>
      <c r="F7512" s="157"/>
    </row>
    <row r="7513" spans="5:6">
      <c r="E7513" s="157"/>
      <c r="F7513" s="157"/>
    </row>
    <row r="7514" spans="5:6">
      <c r="E7514" s="157"/>
      <c r="F7514" s="157"/>
    </row>
    <row r="7515" spans="5:6">
      <c r="E7515" s="157"/>
      <c r="F7515" s="157"/>
    </row>
    <row r="7516" spans="5:6">
      <c r="E7516" s="157"/>
      <c r="F7516" s="157"/>
    </row>
    <row r="7517" spans="5:6">
      <c r="E7517" s="157"/>
      <c r="F7517" s="157"/>
    </row>
    <row r="7518" spans="5:6">
      <c r="E7518" s="157"/>
      <c r="F7518" s="157"/>
    </row>
    <row r="7519" spans="5:6">
      <c r="E7519" s="157"/>
      <c r="F7519" s="157"/>
    </row>
    <row r="7520" spans="5:6">
      <c r="E7520" s="157"/>
      <c r="F7520" s="157"/>
    </row>
    <row r="7521" spans="5:6">
      <c r="E7521" s="157"/>
      <c r="F7521" s="157"/>
    </row>
    <row r="7522" spans="5:6">
      <c r="E7522" s="157"/>
      <c r="F7522" s="157"/>
    </row>
    <row r="7523" spans="5:6">
      <c r="E7523" s="157"/>
      <c r="F7523" s="157"/>
    </row>
    <row r="7524" spans="5:6">
      <c r="E7524" s="157"/>
      <c r="F7524" s="157"/>
    </row>
    <row r="7525" spans="5:6">
      <c r="E7525" s="157"/>
      <c r="F7525" s="157"/>
    </row>
    <row r="7526" spans="5:6">
      <c r="E7526" s="157"/>
      <c r="F7526" s="157"/>
    </row>
    <row r="7527" spans="5:6">
      <c r="E7527" s="157"/>
      <c r="F7527" s="157"/>
    </row>
    <row r="7528" spans="5:6">
      <c r="E7528" s="157"/>
      <c r="F7528" s="157"/>
    </row>
    <row r="7529" spans="5:6">
      <c r="E7529" s="157"/>
      <c r="F7529" s="157"/>
    </row>
    <row r="7530" spans="5:6">
      <c r="E7530" s="157"/>
      <c r="F7530" s="157"/>
    </row>
    <row r="7531" spans="5:6">
      <c r="E7531" s="157"/>
      <c r="F7531" s="157"/>
    </row>
    <row r="7532" spans="5:6">
      <c r="E7532" s="157"/>
      <c r="F7532" s="157"/>
    </row>
    <row r="7533" spans="5:6">
      <c r="E7533" s="157"/>
      <c r="F7533" s="157"/>
    </row>
    <row r="7534" spans="5:6">
      <c r="E7534" s="157"/>
      <c r="F7534" s="157"/>
    </row>
    <row r="7535" spans="5:6">
      <c r="E7535" s="157"/>
      <c r="F7535" s="157"/>
    </row>
    <row r="7536" spans="5:6">
      <c r="E7536" s="157"/>
      <c r="F7536" s="157"/>
    </row>
    <row r="7537" spans="5:6">
      <c r="E7537" s="157"/>
      <c r="F7537" s="157"/>
    </row>
    <row r="7538" spans="5:6">
      <c r="E7538" s="157"/>
      <c r="F7538" s="157"/>
    </row>
    <row r="7539" spans="5:6">
      <c r="E7539" s="157"/>
      <c r="F7539" s="157"/>
    </row>
    <row r="7540" spans="5:6">
      <c r="E7540" s="157"/>
      <c r="F7540" s="157"/>
    </row>
    <row r="7541" spans="5:6">
      <c r="E7541" s="157"/>
      <c r="F7541" s="157"/>
    </row>
    <row r="7542" spans="5:6">
      <c r="E7542" s="157"/>
      <c r="F7542" s="157"/>
    </row>
    <row r="7543" spans="5:6">
      <c r="E7543" s="157"/>
      <c r="F7543" s="157"/>
    </row>
    <row r="7544" spans="5:6">
      <c r="E7544" s="157"/>
      <c r="F7544" s="157"/>
    </row>
    <row r="7545" spans="5:6">
      <c r="E7545" s="157"/>
      <c r="F7545" s="157"/>
    </row>
    <row r="7546" spans="5:6">
      <c r="E7546" s="157"/>
      <c r="F7546" s="157"/>
    </row>
    <row r="7547" spans="5:6">
      <c r="E7547" s="157"/>
      <c r="F7547" s="157"/>
    </row>
    <row r="7548" spans="5:6">
      <c r="E7548" s="157"/>
      <c r="F7548" s="157"/>
    </row>
    <row r="7549" spans="5:6">
      <c r="E7549" s="157"/>
      <c r="F7549" s="157"/>
    </row>
    <row r="7550" spans="5:6">
      <c r="E7550" s="157"/>
      <c r="F7550" s="157"/>
    </row>
    <row r="7551" spans="5:6">
      <c r="E7551" s="157"/>
      <c r="F7551" s="157"/>
    </row>
    <row r="7552" spans="5:6">
      <c r="E7552" s="157"/>
      <c r="F7552" s="157"/>
    </row>
    <row r="7553" spans="5:6">
      <c r="E7553" s="157"/>
      <c r="F7553" s="157"/>
    </row>
    <row r="7554" spans="5:6">
      <c r="E7554" s="157"/>
      <c r="F7554" s="157"/>
    </row>
    <row r="7555" spans="5:6">
      <c r="E7555" s="157"/>
      <c r="F7555" s="157"/>
    </row>
    <row r="7556" spans="5:6">
      <c r="E7556" s="157"/>
      <c r="F7556" s="157"/>
    </row>
    <row r="7557" spans="5:6">
      <c r="E7557" s="157"/>
      <c r="F7557" s="157"/>
    </row>
    <row r="7558" spans="5:6">
      <c r="E7558" s="157"/>
      <c r="F7558" s="157"/>
    </row>
    <row r="7559" spans="5:6">
      <c r="E7559" s="157"/>
      <c r="F7559" s="157"/>
    </row>
    <row r="7560" spans="5:6">
      <c r="E7560" s="157"/>
      <c r="F7560" s="157"/>
    </row>
    <row r="7561" spans="5:6">
      <c r="E7561" s="157"/>
      <c r="F7561" s="157"/>
    </row>
    <row r="7562" spans="5:6">
      <c r="E7562" s="157"/>
      <c r="F7562" s="157"/>
    </row>
    <row r="7563" spans="5:6">
      <c r="E7563" s="157"/>
      <c r="F7563" s="157"/>
    </row>
    <row r="7564" spans="5:6">
      <c r="E7564" s="157"/>
      <c r="F7564" s="157"/>
    </row>
    <row r="7565" spans="5:6">
      <c r="E7565" s="157"/>
      <c r="F7565" s="157"/>
    </row>
    <row r="7566" spans="5:6">
      <c r="E7566" s="157"/>
      <c r="F7566" s="157"/>
    </row>
    <row r="7567" spans="5:6">
      <c r="E7567" s="157"/>
      <c r="F7567" s="157"/>
    </row>
    <row r="7568" spans="5:6">
      <c r="E7568" s="157"/>
      <c r="F7568" s="157"/>
    </row>
    <row r="7569" spans="5:6">
      <c r="E7569" s="157"/>
      <c r="F7569" s="157"/>
    </row>
    <row r="7570" spans="5:6">
      <c r="E7570" s="157"/>
      <c r="F7570" s="157"/>
    </row>
    <row r="7571" spans="5:6">
      <c r="E7571" s="157"/>
      <c r="F7571" s="157"/>
    </row>
    <row r="7572" spans="5:6">
      <c r="E7572" s="157"/>
      <c r="F7572" s="157"/>
    </row>
    <row r="7573" spans="5:6">
      <c r="E7573" s="157"/>
      <c r="F7573" s="157"/>
    </row>
    <row r="7574" spans="5:6">
      <c r="E7574" s="157"/>
      <c r="F7574" s="157"/>
    </row>
    <row r="7575" spans="5:6">
      <c r="E7575" s="157"/>
      <c r="F7575" s="157"/>
    </row>
    <row r="7576" spans="5:6">
      <c r="E7576" s="157"/>
      <c r="F7576" s="157"/>
    </row>
    <row r="7577" spans="5:6">
      <c r="E7577" s="157"/>
      <c r="F7577" s="157"/>
    </row>
    <row r="7578" spans="5:6">
      <c r="E7578" s="157"/>
      <c r="F7578" s="157"/>
    </row>
    <row r="7579" spans="5:6">
      <c r="E7579" s="157"/>
      <c r="F7579" s="157"/>
    </row>
    <row r="7580" spans="5:6">
      <c r="E7580" s="157"/>
      <c r="F7580" s="157"/>
    </row>
    <row r="7581" spans="5:6">
      <c r="E7581" s="157"/>
      <c r="F7581" s="157"/>
    </row>
    <row r="7582" spans="5:6">
      <c r="E7582" s="157"/>
      <c r="F7582" s="157"/>
    </row>
    <row r="7583" spans="5:6">
      <c r="E7583" s="157"/>
      <c r="F7583" s="157"/>
    </row>
    <row r="7584" spans="5:6">
      <c r="E7584" s="157"/>
      <c r="F7584" s="157"/>
    </row>
    <row r="7585" spans="5:6">
      <c r="E7585" s="157"/>
      <c r="F7585" s="157"/>
    </row>
    <row r="7586" spans="5:6">
      <c r="E7586" s="157"/>
      <c r="F7586" s="157"/>
    </row>
    <row r="7587" spans="5:6">
      <c r="E7587" s="157"/>
      <c r="F7587" s="157"/>
    </row>
    <row r="7588" spans="5:6">
      <c r="E7588" s="157"/>
      <c r="F7588" s="157"/>
    </row>
    <row r="7589" spans="5:6">
      <c r="E7589" s="157"/>
      <c r="F7589" s="157"/>
    </row>
    <row r="7590" spans="5:6">
      <c r="E7590" s="157"/>
      <c r="F7590" s="157"/>
    </row>
    <row r="7591" spans="5:6">
      <c r="E7591" s="157"/>
      <c r="F7591" s="157"/>
    </row>
    <row r="7592" spans="5:6">
      <c r="E7592" s="157"/>
      <c r="F7592" s="157"/>
    </row>
    <row r="7593" spans="5:6">
      <c r="E7593" s="157"/>
      <c r="F7593" s="157"/>
    </row>
    <row r="7594" spans="5:6">
      <c r="E7594" s="157"/>
      <c r="F7594" s="157"/>
    </row>
    <row r="7595" spans="5:6">
      <c r="E7595" s="157"/>
      <c r="F7595" s="157"/>
    </row>
    <row r="7596" spans="5:6">
      <c r="E7596" s="157"/>
      <c r="F7596" s="157"/>
    </row>
    <row r="7597" spans="5:6">
      <c r="E7597" s="157"/>
      <c r="F7597" s="157"/>
    </row>
    <row r="7598" spans="5:6">
      <c r="E7598" s="157"/>
      <c r="F7598" s="157"/>
    </row>
    <row r="7599" spans="5:6">
      <c r="E7599" s="157"/>
      <c r="F7599" s="157"/>
    </row>
    <row r="7600" spans="5:6">
      <c r="E7600" s="157"/>
      <c r="F7600" s="157"/>
    </row>
    <row r="7601" spans="5:6">
      <c r="E7601" s="157"/>
      <c r="F7601" s="157"/>
    </row>
    <row r="7602" spans="5:6">
      <c r="E7602" s="157"/>
      <c r="F7602" s="157"/>
    </row>
    <row r="7603" spans="5:6">
      <c r="E7603" s="157"/>
      <c r="F7603" s="157"/>
    </row>
    <row r="7604" spans="5:6">
      <c r="E7604" s="157"/>
      <c r="F7604" s="157"/>
    </row>
    <row r="7605" spans="5:6">
      <c r="E7605" s="157"/>
      <c r="F7605" s="157"/>
    </row>
    <row r="7606" spans="5:6">
      <c r="E7606" s="157"/>
      <c r="F7606" s="157"/>
    </row>
    <row r="7607" spans="5:6">
      <c r="E7607" s="157"/>
      <c r="F7607" s="157"/>
    </row>
    <row r="7608" spans="5:6">
      <c r="E7608" s="157"/>
      <c r="F7608" s="157"/>
    </row>
    <row r="7609" spans="5:6">
      <c r="E7609" s="157"/>
      <c r="F7609" s="157"/>
    </row>
    <row r="7610" spans="5:6">
      <c r="E7610" s="157"/>
      <c r="F7610" s="157"/>
    </row>
    <row r="7611" spans="5:6">
      <c r="E7611" s="157"/>
      <c r="F7611" s="157"/>
    </row>
    <row r="7612" spans="5:6">
      <c r="E7612" s="157"/>
      <c r="F7612" s="157"/>
    </row>
    <row r="7613" spans="5:6">
      <c r="E7613" s="157"/>
      <c r="F7613" s="157"/>
    </row>
    <row r="7614" spans="5:6">
      <c r="E7614" s="157"/>
      <c r="F7614" s="157"/>
    </row>
    <row r="7615" spans="5:6">
      <c r="E7615" s="157"/>
      <c r="F7615" s="157"/>
    </row>
    <row r="7616" spans="5:6">
      <c r="E7616" s="157"/>
      <c r="F7616" s="157"/>
    </row>
    <row r="7617" spans="5:6">
      <c r="E7617" s="157"/>
      <c r="F7617" s="157"/>
    </row>
    <row r="7618" spans="5:6">
      <c r="E7618" s="157"/>
      <c r="F7618" s="157"/>
    </row>
    <row r="7619" spans="5:6">
      <c r="E7619" s="157"/>
      <c r="F7619" s="157"/>
    </row>
    <row r="7620" spans="5:6">
      <c r="E7620" s="157"/>
      <c r="F7620" s="157"/>
    </row>
    <row r="7621" spans="5:6">
      <c r="E7621" s="157"/>
      <c r="F7621" s="157"/>
    </row>
    <row r="7622" spans="5:6">
      <c r="E7622" s="157"/>
      <c r="F7622" s="157"/>
    </row>
    <row r="7623" spans="5:6">
      <c r="E7623" s="157"/>
      <c r="F7623" s="157"/>
    </row>
    <row r="7624" spans="5:6">
      <c r="E7624" s="157"/>
      <c r="F7624" s="157"/>
    </row>
    <row r="7625" spans="5:6">
      <c r="E7625" s="157"/>
      <c r="F7625" s="157"/>
    </row>
    <row r="7626" spans="5:6">
      <c r="E7626" s="157"/>
      <c r="F7626" s="157"/>
    </row>
    <row r="7627" spans="5:6">
      <c r="E7627" s="157"/>
      <c r="F7627" s="157"/>
    </row>
    <row r="7628" spans="5:6">
      <c r="E7628" s="157"/>
      <c r="F7628" s="157"/>
    </row>
    <row r="7629" spans="5:6">
      <c r="E7629" s="157"/>
      <c r="F7629" s="157"/>
    </row>
    <row r="7630" spans="5:6">
      <c r="E7630" s="157"/>
      <c r="F7630" s="157"/>
    </row>
    <row r="7631" spans="5:6">
      <c r="E7631" s="157"/>
      <c r="F7631" s="157"/>
    </row>
    <row r="7632" spans="5:6">
      <c r="E7632" s="157"/>
      <c r="F7632" s="157"/>
    </row>
    <row r="7633" spans="5:6">
      <c r="E7633" s="157"/>
      <c r="F7633" s="157"/>
    </row>
    <row r="7634" spans="5:6">
      <c r="E7634" s="157"/>
      <c r="F7634" s="157"/>
    </row>
    <row r="7635" spans="5:6">
      <c r="E7635" s="157"/>
      <c r="F7635" s="157"/>
    </row>
    <row r="7636" spans="5:6">
      <c r="E7636" s="157"/>
      <c r="F7636" s="157"/>
    </row>
    <row r="7637" spans="5:6">
      <c r="E7637" s="157"/>
      <c r="F7637" s="157"/>
    </row>
    <row r="7638" spans="5:6">
      <c r="E7638" s="157"/>
      <c r="F7638" s="157"/>
    </row>
    <row r="7639" spans="5:6">
      <c r="E7639" s="157"/>
      <c r="F7639" s="157"/>
    </row>
    <row r="7640" spans="5:6">
      <c r="E7640" s="157"/>
      <c r="F7640" s="157"/>
    </row>
    <row r="7641" spans="5:6">
      <c r="E7641" s="157"/>
      <c r="F7641" s="157"/>
    </row>
    <row r="7642" spans="5:6">
      <c r="E7642" s="157"/>
      <c r="F7642" s="157"/>
    </row>
    <row r="7643" spans="5:6">
      <c r="E7643" s="157"/>
      <c r="F7643" s="157"/>
    </row>
    <row r="7644" spans="5:6">
      <c r="E7644" s="157"/>
      <c r="F7644" s="157"/>
    </row>
    <row r="7645" spans="5:6">
      <c r="E7645" s="157"/>
      <c r="F7645" s="157"/>
    </row>
    <row r="7646" spans="5:6">
      <c r="E7646" s="157"/>
      <c r="F7646" s="157"/>
    </row>
    <row r="7647" spans="5:6">
      <c r="E7647" s="157"/>
      <c r="F7647" s="157"/>
    </row>
    <row r="7648" spans="5:6">
      <c r="E7648" s="157"/>
      <c r="F7648" s="157"/>
    </row>
    <row r="7649" spans="5:6">
      <c r="E7649" s="157"/>
      <c r="F7649" s="157"/>
    </row>
    <row r="7650" spans="5:6">
      <c r="E7650" s="157"/>
      <c r="F7650" s="157"/>
    </row>
    <row r="7651" spans="5:6">
      <c r="E7651" s="157"/>
      <c r="F7651" s="157"/>
    </row>
    <row r="7652" spans="5:6">
      <c r="E7652" s="157"/>
      <c r="F7652" s="157"/>
    </row>
    <row r="7653" spans="5:6">
      <c r="E7653" s="157"/>
      <c r="F7653" s="157"/>
    </row>
    <row r="7654" spans="5:6">
      <c r="E7654" s="157"/>
      <c r="F7654" s="157"/>
    </row>
    <row r="7655" spans="5:6">
      <c r="E7655" s="157"/>
      <c r="F7655" s="157"/>
    </row>
    <row r="7656" spans="5:6">
      <c r="E7656" s="157"/>
      <c r="F7656" s="157"/>
    </row>
    <row r="7657" spans="5:6">
      <c r="E7657" s="157"/>
      <c r="F7657" s="157"/>
    </row>
    <row r="7658" spans="5:6">
      <c r="E7658" s="157"/>
      <c r="F7658" s="157"/>
    </row>
    <row r="7659" spans="5:6">
      <c r="E7659" s="157"/>
      <c r="F7659" s="157"/>
    </row>
    <row r="7660" spans="5:6">
      <c r="E7660" s="157"/>
      <c r="F7660" s="157"/>
    </row>
    <row r="7661" spans="5:6">
      <c r="E7661" s="157"/>
      <c r="F7661" s="157"/>
    </row>
    <row r="7662" spans="5:6">
      <c r="E7662" s="157"/>
      <c r="F7662" s="157"/>
    </row>
    <row r="7663" spans="5:6">
      <c r="E7663" s="157"/>
      <c r="F7663" s="157"/>
    </row>
    <row r="7664" spans="5:6">
      <c r="E7664" s="157"/>
      <c r="F7664" s="157"/>
    </row>
    <row r="7665" spans="5:6">
      <c r="E7665" s="157"/>
      <c r="F7665" s="157"/>
    </row>
    <row r="7666" spans="5:6">
      <c r="E7666" s="157"/>
      <c r="F7666" s="157"/>
    </row>
    <row r="7667" spans="5:6">
      <c r="E7667" s="157"/>
      <c r="F7667" s="157"/>
    </row>
    <row r="7668" spans="5:6">
      <c r="E7668" s="157"/>
      <c r="F7668" s="157"/>
    </row>
    <row r="7669" spans="5:6">
      <c r="E7669" s="157"/>
      <c r="F7669" s="157"/>
    </row>
    <row r="7670" spans="5:6">
      <c r="E7670" s="157"/>
      <c r="F7670" s="157"/>
    </row>
    <row r="7671" spans="5:6">
      <c r="E7671" s="157"/>
      <c r="F7671" s="157"/>
    </row>
    <row r="7672" spans="5:6">
      <c r="E7672" s="157"/>
      <c r="F7672" s="157"/>
    </row>
    <row r="7673" spans="5:6">
      <c r="E7673" s="157"/>
      <c r="F7673" s="157"/>
    </row>
    <row r="7674" spans="5:6">
      <c r="E7674" s="157"/>
      <c r="F7674" s="157"/>
    </row>
    <row r="7675" spans="5:6">
      <c r="E7675" s="157"/>
      <c r="F7675" s="157"/>
    </row>
    <row r="7676" spans="5:6">
      <c r="E7676" s="157"/>
      <c r="F7676" s="157"/>
    </row>
    <row r="7677" spans="5:6">
      <c r="E7677" s="157"/>
      <c r="F7677" s="157"/>
    </row>
    <row r="7678" spans="5:6">
      <c r="E7678" s="157"/>
      <c r="F7678" s="157"/>
    </row>
    <row r="7679" spans="5:6">
      <c r="E7679" s="157"/>
      <c r="F7679" s="157"/>
    </row>
    <row r="7680" spans="5:6">
      <c r="E7680" s="157"/>
      <c r="F7680" s="157"/>
    </row>
  </sheetData>
  <sheetProtection algorithmName="SHA-512" hashValue="yk76GU21PzCNK01kgE0mdrGUte3b9b7I3DoYi/ZinzZE43jwKa2xw6qbYGz80NpJBE/8q95nVJcVbpYXqimKfA==" saltValue="Ic7zOMQEsKjzhGzPX3lrQQ==" spinCount="100000" sheet="1" objects="1" scenarios="1"/>
  <mergeCells count="6">
    <mergeCell ref="C7:D7"/>
    <mergeCell ref="B1:F1"/>
    <mergeCell ref="B2:F2"/>
    <mergeCell ref="B3:F3"/>
    <mergeCell ref="B5:F5"/>
    <mergeCell ref="C6:D6"/>
  </mergeCells>
  <printOptions horizontalCentered="1"/>
  <pageMargins left="0.98425196850393704" right="0.39370078740157483" top="0.59055118110236227" bottom="0.78740157480314965" header="0.39370078740157483" footer="0.39370078740157483"/>
  <pageSetup paperSize="9" scale="87" fitToHeight="0"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3260E-5B77-476C-A24E-C2874E710636}">
  <dimension ref="A1:F30"/>
  <sheetViews>
    <sheetView view="pageBreakPreview" topLeftCell="A10" zoomScale="110" zoomScaleNormal="100" zoomScaleSheetLayoutView="110" workbookViewId="0">
      <selection sqref="A1:XFD1048576"/>
    </sheetView>
  </sheetViews>
  <sheetFormatPr defaultRowHeight="13.2"/>
  <cols>
    <col min="1" max="5" width="8.88671875" style="64"/>
    <col min="6" max="6" width="25.88671875" style="87" customWidth="1"/>
    <col min="7" max="261" width="8.88671875" style="64"/>
    <col min="262" max="262" width="25.88671875" style="64" customWidth="1"/>
    <col min="263" max="517" width="8.88671875" style="64"/>
    <col min="518" max="518" width="25.88671875" style="64" customWidth="1"/>
    <col min="519" max="773" width="8.88671875" style="64"/>
    <col min="774" max="774" width="25.88671875" style="64" customWidth="1"/>
    <col min="775" max="1029" width="8.88671875" style="64"/>
    <col min="1030" max="1030" width="25.88671875" style="64" customWidth="1"/>
    <col min="1031" max="1285" width="8.88671875" style="64"/>
    <col min="1286" max="1286" width="25.88671875" style="64" customWidth="1"/>
    <col min="1287" max="1541" width="8.88671875" style="64"/>
    <col min="1542" max="1542" width="25.88671875" style="64" customWidth="1"/>
    <col min="1543" max="1797" width="8.88671875" style="64"/>
    <col min="1798" max="1798" width="25.88671875" style="64" customWidth="1"/>
    <col min="1799" max="2053" width="8.88671875" style="64"/>
    <col min="2054" max="2054" width="25.88671875" style="64" customWidth="1"/>
    <col min="2055" max="2309" width="8.88671875" style="64"/>
    <col min="2310" max="2310" width="25.88671875" style="64" customWidth="1"/>
    <col min="2311" max="2565" width="8.88671875" style="64"/>
    <col min="2566" max="2566" width="25.88671875" style="64" customWidth="1"/>
    <col min="2567" max="2821" width="8.88671875" style="64"/>
    <col min="2822" max="2822" width="25.88671875" style="64" customWidth="1"/>
    <col min="2823" max="3077" width="8.88671875" style="64"/>
    <col min="3078" max="3078" width="25.88671875" style="64" customWidth="1"/>
    <col min="3079" max="3333" width="8.88671875" style="64"/>
    <col min="3334" max="3334" width="25.88671875" style="64" customWidth="1"/>
    <col min="3335" max="3589" width="8.88671875" style="64"/>
    <col min="3590" max="3590" width="25.88671875" style="64" customWidth="1"/>
    <col min="3591" max="3845" width="8.88671875" style="64"/>
    <col min="3846" max="3846" width="25.88671875" style="64" customWidth="1"/>
    <col min="3847" max="4101" width="8.88671875" style="64"/>
    <col min="4102" max="4102" width="25.88671875" style="64" customWidth="1"/>
    <col min="4103" max="4357" width="8.88671875" style="64"/>
    <col min="4358" max="4358" width="25.88671875" style="64" customWidth="1"/>
    <col min="4359" max="4613" width="8.88671875" style="64"/>
    <col min="4614" max="4614" width="25.88671875" style="64" customWidth="1"/>
    <col min="4615" max="4869" width="8.88671875" style="64"/>
    <col min="4870" max="4870" width="25.88671875" style="64" customWidth="1"/>
    <col min="4871" max="5125" width="8.88671875" style="64"/>
    <col min="5126" max="5126" width="25.88671875" style="64" customWidth="1"/>
    <col min="5127" max="5381" width="8.88671875" style="64"/>
    <col min="5382" max="5382" width="25.88671875" style="64" customWidth="1"/>
    <col min="5383" max="5637" width="8.88671875" style="64"/>
    <col min="5638" max="5638" width="25.88671875" style="64" customWidth="1"/>
    <col min="5639" max="5893" width="8.88671875" style="64"/>
    <col min="5894" max="5894" width="25.88671875" style="64" customWidth="1"/>
    <col min="5895" max="6149" width="8.88671875" style="64"/>
    <col min="6150" max="6150" width="25.88671875" style="64" customWidth="1"/>
    <col min="6151" max="6405" width="8.88671875" style="64"/>
    <col min="6406" max="6406" width="25.88671875" style="64" customWidth="1"/>
    <col min="6407" max="6661" width="8.88671875" style="64"/>
    <col min="6662" max="6662" width="25.88671875" style="64" customWidth="1"/>
    <col min="6663" max="6917" width="8.88671875" style="64"/>
    <col min="6918" max="6918" width="25.88671875" style="64" customWidth="1"/>
    <col min="6919" max="7173" width="8.88671875" style="64"/>
    <col min="7174" max="7174" width="25.88671875" style="64" customWidth="1"/>
    <col min="7175" max="7429" width="8.88671875" style="64"/>
    <col min="7430" max="7430" width="25.88671875" style="64" customWidth="1"/>
    <col min="7431" max="7685" width="8.88671875" style="64"/>
    <col min="7686" max="7686" width="25.88671875" style="64" customWidth="1"/>
    <col min="7687" max="7941" width="8.88671875" style="64"/>
    <col min="7942" max="7942" width="25.88671875" style="64" customWidth="1"/>
    <col min="7943" max="8197" width="8.88671875" style="64"/>
    <col min="8198" max="8198" width="25.88671875" style="64" customWidth="1"/>
    <col min="8199" max="8453" width="8.88671875" style="64"/>
    <col min="8454" max="8454" width="25.88671875" style="64" customWidth="1"/>
    <col min="8455" max="8709" width="8.88671875" style="64"/>
    <col min="8710" max="8710" width="25.88671875" style="64" customWidth="1"/>
    <col min="8711" max="8965" width="8.88671875" style="64"/>
    <col min="8966" max="8966" width="25.88671875" style="64" customWidth="1"/>
    <col min="8967" max="9221" width="8.88671875" style="64"/>
    <col min="9222" max="9222" width="25.88671875" style="64" customWidth="1"/>
    <col min="9223" max="9477" width="8.88671875" style="64"/>
    <col min="9478" max="9478" width="25.88671875" style="64" customWidth="1"/>
    <col min="9479" max="9733" width="8.88671875" style="64"/>
    <col min="9734" max="9734" width="25.88671875" style="64" customWidth="1"/>
    <col min="9735" max="9989" width="8.88671875" style="64"/>
    <col min="9990" max="9990" width="25.88671875" style="64" customWidth="1"/>
    <col min="9991" max="10245" width="8.88671875" style="64"/>
    <col min="10246" max="10246" width="25.88671875" style="64" customWidth="1"/>
    <col min="10247" max="10501" width="8.88671875" style="64"/>
    <col min="10502" max="10502" width="25.88671875" style="64" customWidth="1"/>
    <col min="10503" max="10757" width="8.88671875" style="64"/>
    <col min="10758" max="10758" width="25.88671875" style="64" customWidth="1"/>
    <col min="10759" max="11013" width="8.88671875" style="64"/>
    <col min="11014" max="11014" width="25.88671875" style="64" customWidth="1"/>
    <col min="11015" max="11269" width="8.88671875" style="64"/>
    <col min="11270" max="11270" width="25.88671875" style="64" customWidth="1"/>
    <col min="11271" max="11525" width="8.88671875" style="64"/>
    <col min="11526" max="11526" width="25.88671875" style="64" customWidth="1"/>
    <col min="11527" max="11781" width="8.88671875" style="64"/>
    <col min="11782" max="11782" width="25.88671875" style="64" customWidth="1"/>
    <col min="11783" max="12037" width="8.88671875" style="64"/>
    <col min="12038" max="12038" width="25.88671875" style="64" customWidth="1"/>
    <col min="12039" max="12293" width="8.88671875" style="64"/>
    <col min="12294" max="12294" width="25.88671875" style="64" customWidth="1"/>
    <col min="12295" max="12549" width="8.88671875" style="64"/>
    <col min="12550" max="12550" width="25.88671875" style="64" customWidth="1"/>
    <col min="12551" max="12805" width="8.88671875" style="64"/>
    <col min="12806" max="12806" width="25.88671875" style="64" customWidth="1"/>
    <col min="12807" max="13061" width="8.88671875" style="64"/>
    <col min="13062" max="13062" width="25.88671875" style="64" customWidth="1"/>
    <col min="13063" max="13317" width="8.88671875" style="64"/>
    <col min="13318" max="13318" width="25.88671875" style="64" customWidth="1"/>
    <col min="13319" max="13573" width="8.88671875" style="64"/>
    <col min="13574" max="13574" width="25.88671875" style="64" customWidth="1"/>
    <col min="13575" max="13829" width="8.88671875" style="64"/>
    <col min="13830" max="13830" width="25.88671875" style="64" customWidth="1"/>
    <col min="13831" max="14085" width="8.88671875" style="64"/>
    <col min="14086" max="14086" width="25.88671875" style="64" customWidth="1"/>
    <col min="14087" max="14341" width="8.88671875" style="64"/>
    <col min="14342" max="14342" width="25.88671875" style="64" customWidth="1"/>
    <col min="14343" max="14597" width="8.88671875" style="64"/>
    <col min="14598" max="14598" width="25.88671875" style="64" customWidth="1"/>
    <col min="14599" max="14853" width="8.88671875" style="64"/>
    <col min="14854" max="14854" width="25.88671875" style="64" customWidth="1"/>
    <col min="14855" max="15109" width="8.88671875" style="64"/>
    <col min="15110" max="15110" width="25.88671875" style="64" customWidth="1"/>
    <col min="15111" max="15365" width="8.88671875" style="64"/>
    <col min="15366" max="15366" width="25.88671875" style="64" customWidth="1"/>
    <col min="15367" max="15621" width="8.88671875" style="64"/>
    <col min="15622" max="15622" width="25.88671875" style="64" customWidth="1"/>
    <col min="15623" max="15877" width="8.88671875" style="64"/>
    <col min="15878" max="15878" width="25.88671875" style="64" customWidth="1"/>
    <col min="15879" max="16133" width="8.88671875" style="64"/>
    <col min="16134" max="16134" width="25.88671875" style="64" customWidth="1"/>
    <col min="16135" max="16384" width="8.88671875" style="64"/>
  </cols>
  <sheetData>
    <row r="1" spans="1:6">
      <c r="A1" s="63" t="s">
        <v>92</v>
      </c>
      <c r="B1" s="391" t="s">
        <v>93</v>
      </c>
      <c r="C1" s="390"/>
      <c r="D1" s="390"/>
      <c r="E1" s="390"/>
      <c r="F1" s="390"/>
    </row>
    <row r="2" spans="1:6">
      <c r="A2" s="63"/>
      <c r="B2" s="391" t="s">
        <v>94</v>
      </c>
      <c r="C2" s="390"/>
      <c r="D2" s="390"/>
      <c r="E2" s="390"/>
      <c r="F2" s="390"/>
    </row>
    <row r="3" spans="1:6">
      <c r="A3" s="63"/>
      <c r="B3" s="391" t="s">
        <v>95</v>
      </c>
      <c r="C3" s="390"/>
      <c r="D3" s="390"/>
      <c r="E3" s="390"/>
      <c r="F3" s="390"/>
    </row>
    <row r="4" spans="1:6">
      <c r="A4" s="63"/>
      <c r="B4" s="65"/>
      <c r="F4" s="64"/>
    </row>
    <row r="5" spans="1:6">
      <c r="A5" s="63" t="s">
        <v>96</v>
      </c>
      <c r="B5" s="391" t="s">
        <v>97</v>
      </c>
      <c r="C5" s="390"/>
      <c r="D5" s="390"/>
      <c r="E5" s="390"/>
      <c r="F5" s="390"/>
    </row>
    <row r="6" spans="1:6">
      <c r="A6" s="63" t="s">
        <v>98</v>
      </c>
      <c r="B6" s="65" t="s">
        <v>99</v>
      </c>
      <c r="C6" s="392"/>
      <c r="D6" s="393"/>
      <c r="E6" s="66"/>
      <c r="F6" s="67"/>
    </row>
    <row r="7" spans="1:6">
      <c r="A7" s="63" t="s">
        <v>100</v>
      </c>
      <c r="B7" s="68">
        <v>1515</v>
      </c>
      <c r="C7" s="392"/>
      <c r="D7" s="393"/>
      <c r="E7" s="69" t="s">
        <v>302</v>
      </c>
      <c r="F7" s="70"/>
    </row>
    <row r="8" spans="1:6">
      <c r="A8" s="63" t="s">
        <v>102</v>
      </c>
      <c r="B8" s="389" t="s">
        <v>103</v>
      </c>
      <c r="C8" s="390"/>
      <c r="D8" s="71"/>
      <c r="E8" s="70"/>
      <c r="F8" s="72"/>
    </row>
    <row r="9" spans="1:6">
      <c r="A9" s="73"/>
      <c r="B9" s="391" t="s">
        <v>116</v>
      </c>
      <c r="C9" s="390"/>
      <c r="D9" s="71"/>
      <c r="E9" s="70"/>
      <c r="F9" s="72"/>
    </row>
    <row r="10" spans="1:6">
      <c r="A10" s="73"/>
      <c r="B10" s="65"/>
      <c r="C10" s="71"/>
      <c r="D10" s="71"/>
      <c r="E10" s="70"/>
      <c r="F10" s="72"/>
    </row>
    <row r="11" spans="1:6">
      <c r="A11" s="73"/>
      <c r="B11" s="65"/>
      <c r="C11" s="71"/>
      <c r="D11" s="71"/>
      <c r="E11" s="70"/>
      <c r="F11" s="72"/>
    </row>
    <row r="12" spans="1:6">
      <c r="A12" s="73"/>
      <c r="B12" s="65"/>
      <c r="C12" s="71"/>
      <c r="D12" s="71"/>
      <c r="E12" s="70"/>
      <c r="F12" s="72"/>
    </row>
    <row r="13" spans="1:6">
      <c r="A13" s="73" t="s">
        <v>104</v>
      </c>
      <c r="B13" s="65"/>
      <c r="C13" s="71"/>
      <c r="D13" s="71"/>
      <c r="E13" s="70"/>
      <c r="F13" s="72"/>
    </row>
    <row r="14" spans="1:6">
      <c r="A14" s="73"/>
      <c r="B14" s="65"/>
      <c r="C14" s="71"/>
      <c r="D14" s="71"/>
      <c r="E14" s="70"/>
      <c r="F14" s="72"/>
    </row>
    <row r="15" spans="1:6">
      <c r="A15" s="73"/>
      <c r="B15" s="65"/>
      <c r="C15" s="71"/>
      <c r="D15" s="71"/>
      <c r="E15" s="70"/>
      <c r="F15" s="72"/>
    </row>
    <row r="16" spans="1:6">
      <c r="A16" s="73"/>
      <c r="B16" s="65"/>
      <c r="C16" s="71"/>
      <c r="D16" s="71"/>
      <c r="E16" s="70"/>
      <c r="F16" s="72"/>
    </row>
    <row r="18" spans="1:6">
      <c r="A18" s="74" t="s">
        <v>105</v>
      </c>
      <c r="B18" s="74" t="s">
        <v>2</v>
      </c>
      <c r="C18" s="74"/>
      <c r="D18" s="74"/>
      <c r="E18" s="74"/>
      <c r="F18" s="75">
        <f>'Popis kolesarske'!F16</f>
        <v>0</v>
      </c>
    </row>
    <row r="19" spans="1:6">
      <c r="A19" s="74"/>
      <c r="B19" s="74"/>
      <c r="C19" s="74"/>
      <c r="D19" s="74"/>
      <c r="E19" s="74"/>
      <c r="F19" s="76"/>
    </row>
    <row r="20" spans="1:6">
      <c r="A20" s="74" t="s">
        <v>106</v>
      </c>
      <c r="B20" s="74" t="s">
        <v>7</v>
      </c>
      <c r="C20" s="74"/>
      <c r="D20" s="74"/>
      <c r="E20" s="74"/>
      <c r="F20" s="76">
        <f>'Popis kolesarske'!F47</f>
        <v>0</v>
      </c>
    </row>
    <row r="21" spans="1:6">
      <c r="A21" s="74"/>
      <c r="B21" s="74"/>
      <c r="C21" s="74"/>
      <c r="D21" s="74"/>
      <c r="E21" s="74"/>
      <c r="F21" s="76"/>
    </row>
    <row r="22" spans="1:6">
      <c r="A22" s="74" t="s">
        <v>107</v>
      </c>
      <c r="B22" s="74" t="s">
        <v>3</v>
      </c>
      <c r="C22" s="74"/>
      <c r="D22" s="74"/>
      <c r="E22" s="74"/>
      <c r="F22" s="76">
        <f>'Popis kolesarske'!F69</f>
        <v>0</v>
      </c>
    </row>
    <row r="23" spans="1:6">
      <c r="A23" s="74"/>
      <c r="B23" s="74"/>
      <c r="C23" s="74"/>
      <c r="D23" s="74"/>
      <c r="E23" s="74"/>
      <c r="F23" s="76"/>
    </row>
    <row r="24" spans="1:6">
      <c r="A24" s="74" t="s">
        <v>109</v>
      </c>
      <c r="B24" s="74" t="s">
        <v>5</v>
      </c>
      <c r="C24" s="74"/>
      <c r="D24" s="74"/>
      <c r="E24" s="74"/>
      <c r="F24" s="75">
        <f>'Popis kolesarske'!F92</f>
        <v>0</v>
      </c>
    </row>
    <row r="26" spans="1:6">
      <c r="A26" s="78"/>
      <c r="B26" s="79" t="s">
        <v>113</v>
      </c>
      <c r="C26" s="79"/>
      <c r="D26" s="79"/>
      <c r="E26" s="79"/>
      <c r="F26" s="80">
        <f>SUM(F18:F24)</f>
        <v>0</v>
      </c>
    </row>
    <row r="27" spans="1:6">
      <c r="F27" s="81"/>
    </row>
    <row r="28" spans="1:6">
      <c r="B28" s="82" t="s">
        <v>114</v>
      </c>
      <c r="F28" s="81">
        <f>F26*0.22</f>
        <v>0</v>
      </c>
    </row>
    <row r="29" spans="1:6">
      <c r="A29" s="83"/>
      <c r="B29" s="83"/>
      <c r="C29" s="83"/>
      <c r="D29" s="83"/>
      <c r="E29" s="83"/>
      <c r="F29" s="84"/>
    </row>
    <row r="30" spans="1:6" ht="15.6">
      <c r="B30" s="85" t="s">
        <v>115</v>
      </c>
      <c r="C30" s="85"/>
      <c r="D30" s="85"/>
      <c r="E30" s="85"/>
      <c r="F30" s="86">
        <f>F26+F28</f>
        <v>0</v>
      </c>
    </row>
  </sheetData>
  <sheetProtection algorithmName="SHA-512" hashValue="lJEQ1kClh4HOmTsoZe5RPNXKCGOnasbYvE76eKnPXZ2wJSHKPL1SLDPghCV+3dmAmfam6IUt5CgySF5rxqAYpQ==" saltValue="L0cqnJIkNDzItC5IUBbecg==" spinCount="100000" sheet="1" objects="1" scenarios="1"/>
  <mergeCells count="8">
    <mergeCell ref="B8:C8"/>
    <mergeCell ref="B9:C9"/>
    <mergeCell ref="B1:F1"/>
    <mergeCell ref="B2:F2"/>
    <mergeCell ref="B3:F3"/>
    <mergeCell ref="B5:F5"/>
    <mergeCell ref="C6:D6"/>
    <mergeCell ref="C7:D7"/>
  </mergeCells>
  <printOptions horizontalCentered="1"/>
  <pageMargins left="0.98425196850393704" right="0.39370078740157483" top="1.1811023622047245" bottom="0.59055118110236227" header="0.39370078740157483" footer="0.39370078740157483"/>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11C1-EB30-4D66-807B-F0A897C38601}">
  <sheetPr>
    <pageSetUpPr fitToPage="1"/>
  </sheetPr>
  <dimension ref="A1:F7556"/>
  <sheetViews>
    <sheetView view="pageBreakPreview" zoomScale="90" zoomScaleNormal="100" zoomScaleSheetLayoutView="90" workbookViewId="0">
      <selection activeCell="E13" sqref="E13"/>
    </sheetView>
  </sheetViews>
  <sheetFormatPr defaultRowHeight="13.2"/>
  <cols>
    <col min="1" max="1" width="7.5546875" style="153" customWidth="1"/>
    <col min="2" max="2" width="50.6640625" style="154" customWidth="1"/>
    <col min="3" max="3" width="7.33203125" style="155" customWidth="1"/>
    <col min="4" max="4" width="5.5546875" style="156" customWidth="1"/>
    <col min="5" max="5" width="13.6640625" style="158" customWidth="1"/>
    <col min="6" max="6" width="18.109375" style="158" customWidth="1"/>
    <col min="7" max="256" width="8.88671875" style="64"/>
    <col min="257" max="257" width="7.5546875" style="64" customWidth="1"/>
    <col min="258" max="258" width="50.6640625" style="64" customWidth="1"/>
    <col min="259" max="259" width="7.33203125" style="64" customWidth="1"/>
    <col min="260" max="260" width="5.5546875" style="64" customWidth="1"/>
    <col min="261" max="261" width="13.6640625" style="64" customWidth="1"/>
    <col min="262" max="262" width="18.109375" style="64" customWidth="1"/>
    <col min="263" max="512" width="8.88671875" style="64"/>
    <col min="513" max="513" width="7.5546875" style="64" customWidth="1"/>
    <col min="514" max="514" width="50.6640625" style="64" customWidth="1"/>
    <col min="515" max="515" width="7.33203125" style="64" customWidth="1"/>
    <col min="516" max="516" width="5.5546875" style="64" customWidth="1"/>
    <col min="517" max="517" width="13.6640625" style="64" customWidth="1"/>
    <col min="518" max="518" width="18.109375" style="64" customWidth="1"/>
    <col min="519" max="768" width="8.88671875" style="64"/>
    <col min="769" max="769" width="7.5546875" style="64" customWidth="1"/>
    <col min="770" max="770" width="50.6640625" style="64" customWidth="1"/>
    <col min="771" max="771" width="7.33203125" style="64" customWidth="1"/>
    <col min="772" max="772" width="5.5546875" style="64" customWidth="1"/>
    <col min="773" max="773" width="13.6640625" style="64" customWidth="1"/>
    <col min="774" max="774" width="18.109375" style="64" customWidth="1"/>
    <col min="775" max="1024" width="8.88671875" style="64"/>
    <col min="1025" max="1025" width="7.5546875" style="64" customWidth="1"/>
    <col min="1026" max="1026" width="50.6640625" style="64" customWidth="1"/>
    <col min="1027" max="1027" width="7.33203125" style="64" customWidth="1"/>
    <col min="1028" max="1028" width="5.5546875" style="64" customWidth="1"/>
    <col min="1029" max="1029" width="13.6640625" style="64" customWidth="1"/>
    <col min="1030" max="1030" width="18.109375" style="64" customWidth="1"/>
    <col min="1031" max="1280" width="8.88671875" style="64"/>
    <col min="1281" max="1281" width="7.5546875" style="64" customWidth="1"/>
    <col min="1282" max="1282" width="50.6640625" style="64" customWidth="1"/>
    <col min="1283" max="1283" width="7.33203125" style="64" customWidth="1"/>
    <col min="1284" max="1284" width="5.5546875" style="64" customWidth="1"/>
    <col min="1285" max="1285" width="13.6640625" style="64" customWidth="1"/>
    <col min="1286" max="1286" width="18.109375" style="64" customWidth="1"/>
    <col min="1287" max="1536" width="8.88671875" style="64"/>
    <col min="1537" max="1537" width="7.5546875" style="64" customWidth="1"/>
    <col min="1538" max="1538" width="50.6640625" style="64" customWidth="1"/>
    <col min="1539" max="1539" width="7.33203125" style="64" customWidth="1"/>
    <col min="1540" max="1540" width="5.5546875" style="64" customWidth="1"/>
    <col min="1541" max="1541" width="13.6640625" style="64" customWidth="1"/>
    <col min="1542" max="1542" width="18.109375" style="64" customWidth="1"/>
    <col min="1543" max="1792" width="8.88671875" style="64"/>
    <col min="1793" max="1793" width="7.5546875" style="64" customWidth="1"/>
    <col min="1794" max="1794" width="50.6640625" style="64" customWidth="1"/>
    <col min="1795" max="1795" width="7.33203125" style="64" customWidth="1"/>
    <col min="1796" max="1796" width="5.5546875" style="64" customWidth="1"/>
    <col min="1797" max="1797" width="13.6640625" style="64" customWidth="1"/>
    <col min="1798" max="1798" width="18.109375" style="64" customWidth="1"/>
    <col min="1799" max="2048" width="8.88671875" style="64"/>
    <col min="2049" max="2049" width="7.5546875" style="64" customWidth="1"/>
    <col min="2050" max="2050" width="50.6640625" style="64" customWidth="1"/>
    <col min="2051" max="2051" width="7.33203125" style="64" customWidth="1"/>
    <col min="2052" max="2052" width="5.5546875" style="64" customWidth="1"/>
    <col min="2053" max="2053" width="13.6640625" style="64" customWidth="1"/>
    <col min="2054" max="2054" width="18.109375" style="64" customWidth="1"/>
    <col min="2055" max="2304" width="8.88671875" style="64"/>
    <col min="2305" max="2305" width="7.5546875" style="64" customWidth="1"/>
    <col min="2306" max="2306" width="50.6640625" style="64" customWidth="1"/>
    <col min="2307" max="2307" width="7.33203125" style="64" customWidth="1"/>
    <col min="2308" max="2308" width="5.5546875" style="64" customWidth="1"/>
    <col min="2309" max="2309" width="13.6640625" style="64" customWidth="1"/>
    <col min="2310" max="2310" width="18.109375" style="64" customWidth="1"/>
    <col min="2311" max="2560" width="8.88671875" style="64"/>
    <col min="2561" max="2561" width="7.5546875" style="64" customWidth="1"/>
    <col min="2562" max="2562" width="50.6640625" style="64" customWidth="1"/>
    <col min="2563" max="2563" width="7.33203125" style="64" customWidth="1"/>
    <col min="2564" max="2564" width="5.5546875" style="64" customWidth="1"/>
    <col min="2565" max="2565" width="13.6640625" style="64" customWidth="1"/>
    <col min="2566" max="2566" width="18.109375" style="64" customWidth="1"/>
    <col min="2567" max="2816" width="8.88671875" style="64"/>
    <col min="2817" max="2817" width="7.5546875" style="64" customWidth="1"/>
    <col min="2818" max="2818" width="50.6640625" style="64" customWidth="1"/>
    <col min="2819" max="2819" width="7.33203125" style="64" customWidth="1"/>
    <col min="2820" max="2820" width="5.5546875" style="64" customWidth="1"/>
    <col min="2821" max="2821" width="13.6640625" style="64" customWidth="1"/>
    <col min="2822" max="2822" width="18.109375" style="64" customWidth="1"/>
    <col min="2823" max="3072" width="8.88671875" style="64"/>
    <col min="3073" max="3073" width="7.5546875" style="64" customWidth="1"/>
    <col min="3074" max="3074" width="50.6640625" style="64" customWidth="1"/>
    <col min="3075" max="3075" width="7.33203125" style="64" customWidth="1"/>
    <col min="3076" max="3076" width="5.5546875" style="64" customWidth="1"/>
    <col min="3077" max="3077" width="13.6640625" style="64" customWidth="1"/>
    <col min="3078" max="3078" width="18.109375" style="64" customWidth="1"/>
    <col min="3079" max="3328" width="8.88671875" style="64"/>
    <col min="3329" max="3329" width="7.5546875" style="64" customWidth="1"/>
    <col min="3330" max="3330" width="50.6640625" style="64" customWidth="1"/>
    <col min="3331" max="3331" width="7.33203125" style="64" customWidth="1"/>
    <col min="3332" max="3332" width="5.5546875" style="64" customWidth="1"/>
    <col min="3333" max="3333" width="13.6640625" style="64" customWidth="1"/>
    <col min="3334" max="3334" width="18.109375" style="64" customWidth="1"/>
    <col min="3335" max="3584" width="8.88671875" style="64"/>
    <col min="3585" max="3585" width="7.5546875" style="64" customWidth="1"/>
    <col min="3586" max="3586" width="50.6640625" style="64" customWidth="1"/>
    <col min="3587" max="3587" width="7.33203125" style="64" customWidth="1"/>
    <col min="3588" max="3588" width="5.5546875" style="64" customWidth="1"/>
    <col min="3589" max="3589" width="13.6640625" style="64" customWidth="1"/>
    <col min="3590" max="3590" width="18.109375" style="64" customWidth="1"/>
    <col min="3591" max="3840" width="8.88671875" style="64"/>
    <col min="3841" max="3841" width="7.5546875" style="64" customWidth="1"/>
    <col min="3842" max="3842" width="50.6640625" style="64" customWidth="1"/>
    <col min="3843" max="3843" width="7.33203125" style="64" customWidth="1"/>
    <col min="3844" max="3844" width="5.5546875" style="64" customWidth="1"/>
    <col min="3845" max="3845" width="13.6640625" style="64" customWidth="1"/>
    <col min="3846" max="3846" width="18.109375" style="64" customWidth="1"/>
    <col min="3847" max="4096" width="8.88671875" style="64"/>
    <col min="4097" max="4097" width="7.5546875" style="64" customWidth="1"/>
    <col min="4098" max="4098" width="50.6640625" style="64" customWidth="1"/>
    <col min="4099" max="4099" width="7.33203125" style="64" customWidth="1"/>
    <col min="4100" max="4100" width="5.5546875" style="64" customWidth="1"/>
    <col min="4101" max="4101" width="13.6640625" style="64" customWidth="1"/>
    <col min="4102" max="4102" width="18.109375" style="64" customWidth="1"/>
    <col min="4103" max="4352" width="8.88671875" style="64"/>
    <col min="4353" max="4353" width="7.5546875" style="64" customWidth="1"/>
    <col min="4354" max="4354" width="50.6640625" style="64" customWidth="1"/>
    <col min="4355" max="4355" width="7.33203125" style="64" customWidth="1"/>
    <col min="4356" max="4356" width="5.5546875" style="64" customWidth="1"/>
    <col min="4357" max="4357" width="13.6640625" style="64" customWidth="1"/>
    <col min="4358" max="4358" width="18.109375" style="64" customWidth="1"/>
    <col min="4359" max="4608" width="8.88671875" style="64"/>
    <col min="4609" max="4609" width="7.5546875" style="64" customWidth="1"/>
    <col min="4610" max="4610" width="50.6640625" style="64" customWidth="1"/>
    <col min="4611" max="4611" width="7.33203125" style="64" customWidth="1"/>
    <col min="4612" max="4612" width="5.5546875" style="64" customWidth="1"/>
    <col min="4613" max="4613" width="13.6640625" style="64" customWidth="1"/>
    <col min="4614" max="4614" width="18.109375" style="64" customWidth="1"/>
    <col min="4615" max="4864" width="8.88671875" style="64"/>
    <col min="4865" max="4865" width="7.5546875" style="64" customWidth="1"/>
    <col min="4866" max="4866" width="50.6640625" style="64" customWidth="1"/>
    <col min="4867" max="4867" width="7.33203125" style="64" customWidth="1"/>
    <col min="4868" max="4868" width="5.5546875" style="64" customWidth="1"/>
    <col min="4869" max="4869" width="13.6640625" style="64" customWidth="1"/>
    <col min="4870" max="4870" width="18.109375" style="64" customWidth="1"/>
    <col min="4871" max="5120" width="8.88671875" style="64"/>
    <col min="5121" max="5121" width="7.5546875" style="64" customWidth="1"/>
    <col min="5122" max="5122" width="50.6640625" style="64" customWidth="1"/>
    <col min="5123" max="5123" width="7.33203125" style="64" customWidth="1"/>
    <col min="5124" max="5124" width="5.5546875" style="64" customWidth="1"/>
    <col min="5125" max="5125" width="13.6640625" style="64" customWidth="1"/>
    <col min="5126" max="5126" width="18.109375" style="64" customWidth="1"/>
    <col min="5127" max="5376" width="8.88671875" style="64"/>
    <col min="5377" max="5377" width="7.5546875" style="64" customWidth="1"/>
    <col min="5378" max="5378" width="50.6640625" style="64" customWidth="1"/>
    <col min="5379" max="5379" width="7.33203125" style="64" customWidth="1"/>
    <col min="5380" max="5380" width="5.5546875" style="64" customWidth="1"/>
    <col min="5381" max="5381" width="13.6640625" style="64" customWidth="1"/>
    <col min="5382" max="5382" width="18.109375" style="64" customWidth="1"/>
    <col min="5383" max="5632" width="8.88671875" style="64"/>
    <col min="5633" max="5633" width="7.5546875" style="64" customWidth="1"/>
    <col min="5634" max="5634" width="50.6640625" style="64" customWidth="1"/>
    <col min="5635" max="5635" width="7.33203125" style="64" customWidth="1"/>
    <col min="5636" max="5636" width="5.5546875" style="64" customWidth="1"/>
    <col min="5637" max="5637" width="13.6640625" style="64" customWidth="1"/>
    <col min="5638" max="5638" width="18.109375" style="64" customWidth="1"/>
    <col min="5639" max="5888" width="8.88671875" style="64"/>
    <col min="5889" max="5889" width="7.5546875" style="64" customWidth="1"/>
    <col min="5890" max="5890" width="50.6640625" style="64" customWidth="1"/>
    <col min="5891" max="5891" width="7.33203125" style="64" customWidth="1"/>
    <col min="5892" max="5892" width="5.5546875" style="64" customWidth="1"/>
    <col min="5893" max="5893" width="13.6640625" style="64" customWidth="1"/>
    <col min="5894" max="5894" width="18.109375" style="64" customWidth="1"/>
    <col min="5895" max="6144" width="8.88671875" style="64"/>
    <col min="6145" max="6145" width="7.5546875" style="64" customWidth="1"/>
    <col min="6146" max="6146" width="50.6640625" style="64" customWidth="1"/>
    <col min="6147" max="6147" width="7.33203125" style="64" customWidth="1"/>
    <col min="6148" max="6148" width="5.5546875" style="64" customWidth="1"/>
    <col min="6149" max="6149" width="13.6640625" style="64" customWidth="1"/>
    <col min="6150" max="6150" width="18.109375" style="64" customWidth="1"/>
    <col min="6151" max="6400" width="8.88671875" style="64"/>
    <col min="6401" max="6401" width="7.5546875" style="64" customWidth="1"/>
    <col min="6402" max="6402" width="50.6640625" style="64" customWidth="1"/>
    <col min="6403" max="6403" width="7.33203125" style="64" customWidth="1"/>
    <col min="6404" max="6404" width="5.5546875" style="64" customWidth="1"/>
    <col min="6405" max="6405" width="13.6640625" style="64" customWidth="1"/>
    <col min="6406" max="6406" width="18.109375" style="64" customWidth="1"/>
    <col min="6407" max="6656" width="8.88671875" style="64"/>
    <col min="6657" max="6657" width="7.5546875" style="64" customWidth="1"/>
    <col min="6658" max="6658" width="50.6640625" style="64" customWidth="1"/>
    <col min="6659" max="6659" width="7.33203125" style="64" customWidth="1"/>
    <col min="6660" max="6660" width="5.5546875" style="64" customWidth="1"/>
    <col min="6661" max="6661" width="13.6640625" style="64" customWidth="1"/>
    <col min="6662" max="6662" width="18.109375" style="64" customWidth="1"/>
    <col min="6663" max="6912" width="8.88671875" style="64"/>
    <col min="6913" max="6913" width="7.5546875" style="64" customWidth="1"/>
    <col min="6914" max="6914" width="50.6640625" style="64" customWidth="1"/>
    <col min="6915" max="6915" width="7.33203125" style="64" customWidth="1"/>
    <col min="6916" max="6916" width="5.5546875" style="64" customWidth="1"/>
    <col min="6917" max="6917" width="13.6640625" style="64" customWidth="1"/>
    <col min="6918" max="6918" width="18.109375" style="64" customWidth="1"/>
    <col min="6919" max="7168" width="8.88671875" style="64"/>
    <col min="7169" max="7169" width="7.5546875" style="64" customWidth="1"/>
    <col min="7170" max="7170" width="50.6640625" style="64" customWidth="1"/>
    <col min="7171" max="7171" width="7.33203125" style="64" customWidth="1"/>
    <col min="7172" max="7172" width="5.5546875" style="64" customWidth="1"/>
    <col min="7173" max="7173" width="13.6640625" style="64" customWidth="1"/>
    <col min="7174" max="7174" width="18.109375" style="64" customWidth="1"/>
    <col min="7175" max="7424" width="8.88671875" style="64"/>
    <col min="7425" max="7425" width="7.5546875" style="64" customWidth="1"/>
    <col min="7426" max="7426" width="50.6640625" style="64" customWidth="1"/>
    <col min="7427" max="7427" width="7.33203125" style="64" customWidth="1"/>
    <col min="7428" max="7428" width="5.5546875" style="64" customWidth="1"/>
    <col min="7429" max="7429" width="13.6640625" style="64" customWidth="1"/>
    <col min="7430" max="7430" width="18.109375" style="64" customWidth="1"/>
    <col min="7431" max="7680" width="8.88671875" style="64"/>
    <col min="7681" max="7681" width="7.5546875" style="64" customWidth="1"/>
    <col min="7682" max="7682" width="50.6640625" style="64" customWidth="1"/>
    <col min="7683" max="7683" width="7.33203125" style="64" customWidth="1"/>
    <col min="7684" max="7684" width="5.5546875" style="64" customWidth="1"/>
    <col min="7685" max="7685" width="13.6640625" style="64" customWidth="1"/>
    <col min="7686" max="7686" width="18.109375" style="64" customWidth="1"/>
    <col min="7687" max="7936" width="8.88671875" style="64"/>
    <col min="7937" max="7937" width="7.5546875" style="64" customWidth="1"/>
    <col min="7938" max="7938" width="50.6640625" style="64" customWidth="1"/>
    <col min="7939" max="7939" width="7.33203125" style="64" customWidth="1"/>
    <col min="7940" max="7940" width="5.5546875" style="64" customWidth="1"/>
    <col min="7941" max="7941" width="13.6640625" style="64" customWidth="1"/>
    <col min="7942" max="7942" width="18.109375" style="64" customWidth="1"/>
    <col min="7943" max="8192" width="8.88671875" style="64"/>
    <col min="8193" max="8193" width="7.5546875" style="64" customWidth="1"/>
    <col min="8194" max="8194" width="50.6640625" style="64" customWidth="1"/>
    <col min="8195" max="8195" width="7.33203125" style="64" customWidth="1"/>
    <col min="8196" max="8196" width="5.5546875" style="64" customWidth="1"/>
    <col min="8197" max="8197" width="13.6640625" style="64" customWidth="1"/>
    <col min="8198" max="8198" width="18.109375" style="64" customWidth="1"/>
    <col min="8199" max="8448" width="8.88671875" style="64"/>
    <col min="8449" max="8449" width="7.5546875" style="64" customWidth="1"/>
    <col min="8450" max="8450" width="50.6640625" style="64" customWidth="1"/>
    <col min="8451" max="8451" width="7.33203125" style="64" customWidth="1"/>
    <col min="8452" max="8452" width="5.5546875" style="64" customWidth="1"/>
    <col min="8453" max="8453" width="13.6640625" style="64" customWidth="1"/>
    <col min="8454" max="8454" width="18.109375" style="64" customWidth="1"/>
    <col min="8455" max="8704" width="8.88671875" style="64"/>
    <col min="8705" max="8705" width="7.5546875" style="64" customWidth="1"/>
    <col min="8706" max="8706" width="50.6640625" style="64" customWidth="1"/>
    <col min="8707" max="8707" width="7.33203125" style="64" customWidth="1"/>
    <col min="8708" max="8708" width="5.5546875" style="64" customWidth="1"/>
    <col min="8709" max="8709" width="13.6640625" style="64" customWidth="1"/>
    <col min="8710" max="8710" width="18.109375" style="64" customWidth="1"/>
    <col min="8711" max="8960" width="8.88671875" style="64"/>
    <col min="8961" max="8961" width="7.5546875" style="64" customWidth="1"/>
    <col min="8962" max="8962" width="50.6640625" style="64" customWidth="1"/>
    <col min="8963" max="8963" width="7.33203125" style="64" customWidth="1"/>
    <col min="8964" max="8964" width="5.5546875" style="64" customWidth="1"/>
    <col min="8965" max="8965" width="13.6640625" style="64" customWidth="1"/>
    <col min="8966" max="8966" width="18.109375" style="64" customWidth="1"/>
    <col min="8967" max="9216" width="8.88671875" style="64"/>
    <col min="9217" max="9217" width="7.5546875" style="64" customWidth="1"/>
    <col min="9218" max="9218" width="50.6640625" style="64" customWidth="1"/>
    <col min="9219" max="9219" width="7.33203125" style="64" customWidth="1"/>
    <col min="9220" max="9220" width="5.5546875" style="64" customWidth="1"/>
    <col min="9221" max="9221" width="13.6640625" style="64" customWidth="1"/>
    <col min="9222" max="9222" width="18.109375" style="64" customWidth="1"/>
    <col min="9223" max="9472" width="8.88671875" style="64"/>
    <col min="9473" max="9473" width="7.5546875" style="64" customWidth="1"/>
    <col min="9474" max="9474" width="50.6640625" style="64" customWidth="1"/>
    <col min="9475" max="9475" width="7.33203125" style="64" customWidth="1"/>
    <col min="9476" max="9476" width="5.5546875" style="64" customWidth="1"/>
    <col min="9477" max="9477" width="13.6640625" style="64" customWidth="1"/>
    <col min="9478" max="9478" width="18.109375" style="64" customWidth="1"/>
    <col min="9479" max="9728" width="8.88671875" style="64"/>
    <col min="9729" max="9729" width="7.5546875" style="64" customWidth="1"/>
    <col min="9730" max="9730" width="50.6640625" style="64" customWidth="1"/>
    <col min="9731" max="9731" width="7.33203125" style="64" customWidth="1"/>
    <col min="9732" max="9732" width="5.5546875" style="64" customWidth="1"/>
    <col min="9733" max="9733" width="13.6640625" style="64" customWidth="1"/>
    <col min="9734" max="9734" width="18.109375" style="64" customWidth="1"/>
    <col min="9735" max="9984" width="8.88671875" style="64"/>
    <col min="9985" max="9985" width="7.5546875" style="64" customWidth="1"/>
    <col min="9986" max="9986" width="50.6640625" style="64" customWidth="1"/>
    <col min="9987" max="9987" width="7.33203125" style="64" customWidth="1"/>
    <col min="9988" max="9988" width="5.5546875" style="64" customWidth="1"/>
    <col min="9989" max="9989" width="13.6640625" style="64" customWidth="1"/>
    <col min="9990" max="9990" width="18.109375" style="64" customWidth="1"/>
    <col min="9991" max="10240" width="8.88671875" style="64"/>
    <col min="10241" max="10241" width="7.5546875" style="64" customWidth="1"/>
    <col min="10242" max="10242" width="50.6640625" style="64" customWidth="1"/>
    <col min="10243" max="10243" width="7.33203125" style="64" customWidth="1"/>
    <col min="10244" max="10244" width="5.5546875" style="64" customWidth="1"/>
    <col min="10245" max="10245" width="13.6640625" style="64" customWidth="1"/>
    <col min="10246" max="10246" width="18.109375" style="64" customWidth="1"/>
    <col min="10247" max="10496" width="8.88671875" style="64"/>
    <col min="10497" max="10497" width="7.5546875" style="64" customWidth="1"/>
    <col min="10498" max="10498" width="50.6640625" style="64" customWidth="1"/>
    <col min="10499" max="10499" width="7.33203125" style="64" customWidth="1"/>
    <col min="10500" max="10500" width="5.5546875" style="64" customWidth="1"/>
    <col min="10501" max="10501" width="13.6640625" style="64" customWidth="1"/>
    <col min="10502" max="10502" width="18.109375" style="64" customWidth="1"/>
    <col min="10503" max="10752" width="8.88671875" style="64"/>
    <col min="10753" max="10753" width="7.5546875" style="64" customWidth="1"/>
    <col min="10754" max="10754" width="50.6640625" style="64" customWidth="1"/>
    <col min="10755" max="10755" width="7.33203125" style="64" customWidth="1"/>
    <col min="10756" max="10756" width="5.5546875" style="64" customWidth="1"/>
    <col min="10757" max="10757" width="13.6640625" style="64" customWidth="1"/>
    <col min="10758" max="10758" width="18.109375" style="64" customWidth="1"/>
    <col min="10759" max="11008" width="8.88671875" style="64"/>
    <col min="11009" max="11009" width="7.5546875" style="64" customWidth="1"/>
    <col min="11010" max="11010" width="50.6640625" style="64" customWidth="1"/>
    <col min="11011" max="11011" width="7.33203125" style="64" customWidth="1"/>
    <col min="11012" max="11012" width="5.5546875" style="64" customWidth="1"/>
    <col min="11013" max="11013" width="13.6640625" style="64" customWidth="1"/>
    <col min="11014" max="11014" width="18.109375" style="64" customWidth="1"/>
    <col min="11015" max="11264" width="8.88671875" style="64"/>
    <col min="11265" max="11265" width="7.5546875" style="64" customWidth="1"/>
    <col min="11266" max="11266" width="50.6640625" style="64" customWidth="1"/>
    <col min="11267" max="11267" width="7.33203125" style="64" customWidth="1"/>
    <col min="11268" max="11268" width="5.5546875" style="64" customWidth="1"/>
    <col min="11269" max="11269" width="13.6640625" style="64" customWidth="1"/>
    <col min="11270" max="11270" width="18.109375" style="64" customWidth="1"/>
    <col min="11271" max="11520" width="8.88671875" style="64"/>
    <col min="11521" max="11521" width="7.5546875" style="64" customWidth="1"/>
    <col min="11522" max="11522" width="50.6640625" style="64" customWidth="1"/>
    <col min="11523" max="11523" width="7.33203125" style="64" customWidth="1"/>
    <col min="11524" max="11524" width="5.5546875" style="64" customWidth="1"/>
    <col min="11525" max="11525" width="13.6640625" style="64" customWidth="1"/>
    <col min="11526" max="11526" width="18.109375" style="64" customWidth="1"/>
    <col min="11527" max="11776" width="8.88671875" style="64"/>
    <col min="11777" max="11777" width="7.5546875" style="64" customWidth="1"/>
    <col min="11778" max="11778" width="50.6640625" style="64" customWidth="1"/>
    <col min="11779" max="11779" width="7.33203125" style="64" customWidth="1"/>
    <col min="11780" max="11780" width="5.5546875" style="64" customWidth="1"/>
    <col min="11781" max="11781" width="13.6640625" style="64" customWidth="1"/>
    <col min="11782" max="11782" width="18.109375" style="64" customWidth="1"/>
    <col min="11783" max="12032" width="8.88671875" style="64"/>
    <col min="12033" max="12033" width="7.5546875" style="64" customWidth="1"/>
    <col min="12034" max="12034" width="50.6640625" style="64" customWidth="1"/>
    <col min="12035" max="12035" width="7.33203125" style="64" customWidth="1"/>
    <col min="12036" max="12036" width="5.5546875" style="64" customWidth="1"/>
    <col min="12037" max="12037" width="13.6640625" style="64" customWidth="1"/>
    <col min="12038" max="12038" width="18.109375" style="64" customWidth="1"/>
    <col min="12039" max="12288" width="8.88671875" style="64"/>
    <col min="12289" max="12289" width="7.5546875" style="64" customWidth="1"/>
    <col min="12290" max="12290" width="50.6640625" style="64" customWidth="1"/>
    <col min="12291" max="12291" width="7.33203125" style="64" customWidth="1"/>
    <col min="12292" max="12292" width="5.5546875" style="64" customWidth="1"/>
    <col min="12293" max="12293" width="13.6640625" style="64" customWidth="1"/>
    <col min="12294" max="12294" width="18.109375" style="64" customWidth="1"/>
    <col min="12295" max="12544" width="8.88671875" style="64"/>
    <col min="12545" max="12545" width="7.5546875" style="64" customWidth="1"/>
    <col min="12546" max="12546" width="50.6640625" style="64" customWidth="1"/>
    <col min="12547" max="12547" width="7.33203125" style="64" customWidth="1"/>
    <col min="12548" max="12548" width="5.5546875" style="64" customWidth="1"/>
    <col min="12549" max="12549" width="13.6640625" style="64" customWidth="1"/>
    <col min="12550" max="12550" width="18.109375" style="64" customWidth="1"/>
    <col min="12551" max="12800" width="8.88671875" style="64"/>
    <col min="12801" max="12801" width="7.5546875" style="64" customWidth="1"/>
    <col min="12802" max="12802" width="50.6640625" style="64" customWidth="1"/>
    <col min="12803" max="12803" width="7.33203125" style="64" customWidth="1"/>
    <col min="12804" max="12804" width="5.5546875" style="64" customWidth="1"/>
    <col min="12805" max="12805" width="13.6640625" style="64" customWidth="1"/>
    <col min="12806" max="12806" width="18.109375" style="64" customWidth="1"/>
    <col min="12807" max="13056" width="8.88671875" style="64"/>
    <col min="13057" max="13057" width="7.5546875" style="64" customWidth="1"/>
    <col min="13058" max="13058" width="50.6640625" style="64" customWidth="1"/>
    <col min="13059" max="13059" width="7.33203125" style="64" customWidth="1"/>
    <col min="13060" max="13060" width="5.5546875" style="64" customWidth="1"/>
    <col min="13061" max="13061" width="13.6640625" style="64" customWidth="1"/>
    <col min="13062" max="13062" width="18.109375" style="64" customWidth="1"/>
    <col min="13063" max="13312" width="8.88671875" style="64"/>
    <col min="13313" max="13313" width="7.5546875" style="64" customWidth="1"/>
    <col min="13314" max="13314" width="50.6640625" style="64" customWidth="1"/>
    <col min="13315" max="13315" width="7.33203125" style="64" customWidth="1"/>
    <col min="13316" max="13316" width="5.5546875" style="64" customWidth="1"/>
    <col min="13317" max="13317" width="13.6640625" style="64" customWidth="1"/>
    <col min="13318" max="13318" width="18.109375" style="64" customWidth="1"/>
    <col min="13319" max="13568" width="8.88671875" style="64"/>
    <col min="13569" max="13569" width="7.5546875" style="64" customWidth="1"/>
    <col min="13570" max="13570" width="50.6640625" style="64" customWidth="1"/>
    <col min="13571" max="13571" width="7.33203125" style="64" customWidth="1"/>
    <col min="13572" max="13572" width="5.5546875" style="64" customWidth="1"/>
    <col min="13573" max="13573" width="13.6640625" style="64" customWidth="1"/>
    <col min="13574" max="13574" width="18.109375" style="64" customWidth="1"/>
    <col min="13575" max="13824" width="8.88671875" style="64"/>
    <col min="13825" max="13825" width="7.5546875" style="64" customWidth="1"/>
    <col min="13826" max="13826" width="50.6640625" style="64" customWidth="1"/>
    <col min="13827" max="13827" width="7.33203125" style="64" customWidth="1"/>
    <col min="13828" max="13828" width="5.5546875" style="64" customWidth="1"/>
    <col min="13829" max="13829" width="13.6640625" style="64" customWidth="1"/>
    <col min="13830" max="13830" width="18.109375" style="64" customWidth="1"/>
    <col min="13831" max="14080" width="8.88671875" style="64"/>
    <col min="14081" max="14081" width="7.5546875" style="64" customWidth="1"/>
    <col min="14082" max="14082" width="50.6640625" style="64" customWidth="1"/>
    <col min="14083" max="14083" width="7.33203125" style="64" customWidth="1"/>
    <col min="14084" max="14084" width="5.5546875" style="64" customWidth="1"/>
    <col min="14085" max="14085" width="13.6640625" style="64" customWidth="1"/>
    <col min="14086" max="14086" width="18.109375" style="64" customWidth="1"/>
    <col min="14087" max="14336" width="8.88671875" style="64"/>
    <col min="14337" max="14337" width="7.5546875" style="64" customWidth="1"/>
    <col min="14338" max="14338" width="50.6640625" style="64" customWidth="1"/>
    <col min="14339" max="14339" width="7.33203125" style="64" customWidth="1"/>
    <col min="14340" max="14340" width="5.5546875" style="64" customWidth="1"/>
    <col min="14341" max="14341" width="13.6640625" style="64" customWidth="1"/>
    <col min="14342" max="14342" width="18.109375" style="64" customWidth="1"/>
    <col min="14343" max="14592" width="8.88671875" style="64"/>
    <col min="14593" max="14593" width="7.5546875" style="64" customWidth="1"/>
    <col min="14594" max="14594" width="50.6640625" style="64" customWidth="1"/>
    <col min="14595" max="14595" width="7.33203125" style="64" customWidth="1"/>
    <col min="14596" max="14596" width="5.5546875" style="64" customWidth="1"/>
    <col min="14597" max="14597" width="13.6640625" style="64" customWidth="1"/>
    <col min="14598" max="14598" width="18.109375" style="64" customWidth="1"/>
    <col min="14599" max="14848" width="8.88671875" style="64"/>
    <col min="14849" max="14849" width="7.5546875" style="64" customWidth="1"/>
    <col min="14850" max="14850" width="50.6640625" style="64" customWidth="1"/>
    <col min="14851" max="14851" width="7.33203125" style="64" customWidth="1"/>
    <col min="14852" max="14852" width="5.5546875" style="64" customWidth="1"/>
    <col min="14853" max="14853" width="13.6640625" style="64" customWidth="1"/>
    <col min="14854" max="14854" width="18.109375" style="64" customWidth="1"/>
    <col min="14855" max="15104" width="8.88671875" style="64"/>
    <col min="15105" max="15105" width="7.5546875" style="64" customWidth="1"/>
    <col min="15106" max="15106" width="50.6640625" style="64" customWidth="1"/>
    <col min="15107" max="15107" width="7.33203125" style="64" customWidth="1"/>
    <col min="15108" max="15108" width="5.5546875" style="64" customWidth="1"/>
    <col min="15109" max="15109" width="13.6640625" style="64" customWidth="1"/>
    <col min="15110" max="15110" width="18.109375" style="64" customWidth="1"/>
    <col min="15111" max="15360" width="8.88671875" style="64"/>
    <col min="15361" max="15361" width="7.5546875" style="64" customWidth="1"/>
    <col min="15362" max="15362" width="50.6640625" style="64" customWidth="1"/>
    <col min="15363" max="15363" width="7.33203125" style="64" customWidth="1"/>
    <col min="15364" max="15364" width="5.5546875" style="64" customWidth="1"/>
    <col min="15365" max="15365" width="13.6640625" style="64" customWidth="1"/>
    <col min="15366" max="15366" width="18.109375" style="64" customWidth="1"/>
    <col min="15367" max="15616" width="8.88671875" style="64"/>
    <col min="15617" max="15617" width="7.5546875" style="64" customWidth="1"/>
    <col min="15618" max="15618" width="50.6640625" style="64" customWidth="1"/>
    <col min="15619" max="15619" width="7.33203125" style="64" customWidth="1"/>
    <col min="15620" max="15620" width="5.5546875" style="64" customWidth="1"/>
    <col min="15621" max="15621" width="13.6640625" style="64" customWidth="1"/>
    <col min="15622" max="15622" width="18.109375" style="64" customWidth="1"/>
    <col min="15623" max="15872" width="8.88671875" style="64"/>
    <col min="15873" max="15873" width="7.5546875" style="64" customWidth="1"/>
    <col min="15874" max="15874" width="50.6640625" style="64" customWidth="1"/>
    <col min="15875" max="15875" width="7.33203125" style="64" customWidth="1"/>
    <col min="15876" max="15876" width="5.5546875" style="64" customWidth="1"/>
    <col min="15877" max="15877" width="13.6640625" style="64" customWidth="1"/>
    <col min="15878" max="15878" width="18.109375" style="64" customWidth="1"/>
    <col min="15879" max="16128" width="8.88671875" style="64"/>
    <col min="16129" max="16129" width="7.5546875" style="64" customWidth="1"/>
    <col min="16130" max="16130" width="50.6640625" style="64" customWidth="1"/>
    <col min="16131" max="16131" width="7.33203125" style="64" customWidth="1"/>
    <col min="16132" max="16132" width="5.5546875" style="64" customWidth="1"/>
    <col min="16133" max="16133" width="13.6640625" style="64" customWidth="1"/>
    <col min="16134" max="16134" width="18.109375" style="64" customWidth="1"/>
    <col min="16135" max="16384" width="8.88671875" style="64"/>
  </cols>
  <sheetData>
    <row r="1" spans="1:6">
      <c r="A1" s="63" t="s">
        <v>92</v>
      </c>
      <c r="B1" s="391" t="s">
        <v>93</v>
      </c>
      <c r="C1" s="390"/>
      <c r="D1" s="390"/>
      <c r="E1" s="390"/>
      <c r="F1" s="390"/>
    </row>
    <row r="2" spans="1:6">
      <c r="A2" s="63"/>
      <c r="B2" s="391" t="s">
        <v>94</v>
      </c>
      <c r="C2" s="390"/>
      <c r="D2" s="390"/>
      <c r="E2" s="390"/>
      <c r="F2" s="390"/>
    </row>
    <row r="3" spans="1:6">
      <c r="A3" s="63"/>
      <c r="B3" s="391" t="s">
        <v>95</v>
      </c>
      <c r="C3" s="390"/>
      <c r="D3" s="390"/>
      <c r="E3" s="390"/>
      <c r="F3" s="390"/>
    </row>
    <row r="4" spans="1:6">
      <c r="A4" s="63"/>
      <c r="B4" s="65"/>
      <c r="C4" s="64"/>
      <c r="D4" s="64"/>
      <c r="E4" s="64"/>
      <c r="F4" s="64"/>
    </row>
    <row r="5" spans="1:6">
      <c r="A5" s="63" t="s">
        <v>96</v>
      </c>
      <c r="B5" s="391" t="s">
        <v>303</v>
      </c>
      <c r="C5" s="390"/>
      <c r="D5" s="390"/>
      <c r="E5" s="390"/>
      <c r="F5" s="390"/>
    </row>
    <row r="6" spans="1:6">
      <c r="A6" s="63" t="s">
        <v>98</v>
      </c>
      <c r="B6" s="65" t="s">
        <v>99</v>
      </c>
      <c r="C6" s="392" t="s">
        <v>102</v>
      </c>
      <c r="D6" s="393"/>
      <c r="E6" s="66" t="s">
        <v>103</v>
      </c>
      <c r="F6" s="67"/>
    </row>
    <row r="7" spans="1:6">
      <c r="A7" s="63" t="s">
        <v>100</v>
      </c>
      <c r="B7" s="68">
        <v>1515</v>
      </c>
      <c r="C7" s="392"/>
      <c r="D7" s="393"/>
      <c r="E7" s="69" t="s">
        <v>302</v>
      </c>
      <c r="F7" s="70"/>
    </row>
    <row r="8" spans="1:6">
      <c r="A8" s="73"/>
      <c r="B8" s="65"/>
      <c r="C8" s="71"/>
      <c r="D8" s="71"/>
      <c r="E8" s="70"/>
      <c r="F8" s="70"/>
    </row>
    <row r="9" spans="1:6">
      <c r="A9" s="88" t="s">
        <v>117</v>
      </c>
      <c r="B9" s="89" t="s">
        <v>118</v>
      </c>
      <c r="C9" s="88" t="s">
        <v>119</v>
      </c>
      <c r="D9" s="88" t="s">
        <v>120</v>
      </c>
      <c r="E9" s="90" t="s">
        <v>121</v>
      </c>
      <c r="F9" s="90" t="s">
        <v>122</v>
      </c>
    </row>
    <row r="11" spans="1:6">
      <c r="A11" s="91" t="s">
        <v>105</v>
      </c>
      <c r="B11" s="92" t="s">
        <v>2</v>
      </c>
      <c r="C11" s="93"/>
      <c r="D11" s="94"/>
      <c r="E11" s="95"/>
      <c r="F11" s="95"/>
    </row>
    <row r="12" spans="1:6">
      <c r="A12" s="96" t="s">
        <v>47</v>
      </c>
      <c r="B12" s="97" t="s">
        <v>123</v>
      </c>
      <c r="C12" s="98"/>
      <c r="D12" s="99"/>
      <c r="E12" s="100"/>
      <c r="F12" s="100"/>
    </row>
    <row r="13" spans="1:6">
      <c r="A13" s="101" t="s">
        <v>129</v>
      </c>
      <c r="B13" s="102" t="s">
        <v>130</v>
      </c>
      <c r="C13" s="103">
        <v>250</v>
      </c>
      <c r="D13" s="104" t="s">
        <v>8</v>
      </c>
      <c r="E13" s="368"/>
      <c r="F13" s="105">
        <f>C13*E13</f>
        <v>0</v>
      </c>
    </row>
    <row r="14" spans="1:6">
      <c r="A14" s="106" t="s">
        <v>47</v>
      </c>
      <c r="B14" s="107" t="s">
        <v>123</v>
      </c>
      <c r="C14" s="108"/>
      <c r="D14" s="109"/>
      <c r="E14" s="110"/>
      <c r="F14" s="110">
        <f>F13</f>
        <v>0</v>
      </c>
    </row>
    <row r="15" spans="1:6">
      <c r="A15" s="111"/>
      <c r="B15" s="112"/>
      <c r="C15" s="71"/>
      <c r="D15" s="113"/>
      <c r="E15" s="114"/>
      <c r="F15" s="114"/>
    </row>
    <row r="16" spans="1:6">
      <c r="A16" s="106" t="s">
        <v>105</v>
      </c>
      <c r="B16" s="106" t="s">
        <v>2</v>
      </c>
      <c r="C16" s="108"/>
      <c r="D16" s="109"/>
      <c r="E16" s="110"/>
      <c r="F16" s="110">
        <f>F14</f>
        <v>0</v>
      </c>
    </row>
    <row r="17" spans="1:6">
      <c r="A17" s="111"/>
      <c r="B17" s="111"/>
      <c r="C17" s="71"/>
      <c r="D17" s="113"/>
      <c r="E17" s="114"/>
      <c r="F17" s="114"/>
    </row>
    <row r="18" spans="1:6">
      <c r="A18" s="111"/>
      <c r="B18" s="112"/>
      <c r="C18" s="71"/>
      <c r="D18" s="113"/>
      <c r="E18" s="119"/>
      <c r="F18" s="119"/>
    </row>
    <row r="19" spans="1:6">
      <c r="A19" s="91" t="s">
        <v>106</v>
      </c>
      <c r="B19" s="91" t="s">
        <v>7</v>
      </c>
      <c r="C19" s="120"/>
      <c r="D19" s="94"/>
      <c r="E19" s="95"/>
      <c r="F19" s="95"/>
    </row>
    <row r="20" spans="1:6">
      <c r="A20" s="96" t="s">
        <v>49</v>
      </c>
      <c r="B20" s="97" t="s">
        <v>150</v>
      </c>
      <c r="C20" s="98"/>
      <c r="D20" s="99"/>
      <c r="E20" s="100"/>
      <c r="F20" s="100"/>
    </row>
    <row r="21" spans="1:6" ht="26.4">
      <c r="A21" s="101" t="s">
        <v>10</v>
      </c>
      <c r="B21" s="102" t="s">
        <v>632</v>
      </c>
      <c r="C21" s="103">
        <v>214</v>
      </c>
      <c r="D21" s="104" t="s">
        <v>11</v>
      </c>
      <c r="E21" s="368"/>
      <c r="F21" s="105">
        <f>C21*E21</f>
        <v>0</v>
      </c>
    </row>
    <row r="22" spans="1:6" ht="26.4">
      <c r="A22" s="101" t="s">
        <v>19</v>
      </c>
      <c r="B22" s="102" t="s">
        <v>633</v>
      </c>
      <c r="C22" s="103">
        <v>293</v>
      </c>
      <c r="D22" s="104" t="s">
        <v>11</v>
      </c>
      <c r="E22" s="368"/>
      <c r="F22" s="105">
        <f>C22*E22</f>
        <v>0</v>
      </c>
    </row>
    <row r="23" spans="1:6">
      <c r="A23" s="106" t="s">
        <v>49</v>
      </c>
      <c r="B23" s="107" t="s">
        <v>150</v>
      </c>
      <c r="C23" s="108"/>
      <c r="D23" s="109"/>
      <c r="E23" s="110"/>
      <c r="F23" s="110">
        <f>SUM(F21:F22)</f>
        <v>0</v>
      </c>
    </row>
    <row r="24" spans="1:6">
      <c r="A24" s="111"/>
      <c r="B24" s="112"/>
      <c r="C24" s="71"/>
      <c r="D24" s="113"/>
      <c r="E24" s="119"/>
      <c r="F24" s="119"/>
    </row>
    <row r="25" spans="1:6">
      <c r="A25" s="96" t="s">
        <v>50</v>
      </c>
      <c r="B25" s="97" t="s">
        <v>154</v>
      </c>
      <c r="C25" s="98"/>
      <c r="D25" s="99"/>
      <c r="E25" s="100"/>
      <c r="F25" s="100"/>
    </row>
    <row r="26" spans="1:6" ht="26.4">
      <c r="A26" s="117" t="s">
        <v>16</v>
      </c>
      <c r="B26" s="116" t="s">
        <v>155</v>
      </c>
      <c r="C26" s="103">
        <v>495</v>
      </c>
      <c r="D26" s="104" t="s">
        <v>9</v>
      </c>
      <c r="E26" s="368"/>
      <c r="F26" s="105">
        <f>C26*E26</f>
        <v>0</v>
      </c>
    </row>
    <row r="27" spans="1:6">
      <c r="A27" s="106" t="s">
        <v>156</v>
      </c>
      <c r="B27" s="107" t="s">
        <v>154</v>
      </c>
      <c r="C27" s="108"/>
      <c r="D27" s="109"/>
      <c r="E27" s="110"/>
      <c r="F27" s="110">
        <f>F26</f>
        <v>0</v>
      </c>
    </row>
    <row r="28" spans="1:6">
      <c r="A28" s="111"/>
      <c r="B28" s="112"/>
      <c r="C28" s="71"/>
      <c r="D28" s="113"/>
      <c r="E28" s="114"/>
      <c r="F28" s="114"/>
    </row>
    <row r="29" spans="1:6">
      <c r="A29" s="96" t="s">
        <v>65</v>
      </c>
      <c r="B29" s="96" t="s">
        <v>157</v>
      </c>
      <c r="C29" s="98"/>
      <c r="D29" s="99"/>
      <c r="E29" s="100"/>
      <c r="F29" s="100"/>
    </row>
    <row r="30" spans="1:6">
      <c r="A30" s="101"/>
      <c r="B30" s="102" t="s">
        <v>160</v>
      </c>
      <c r="C30" s="103">
        <v>844</v>
      </c>
      <c r="D30" s="104" t="s">
        <v>9</v>
      </c>
      <c r="E30" s="368"/>
      <c r="F30" s="105">
        <f>C30*E30</f>
        <v>0</v>
      </c>
    </row>
    <row r="31" spans="1:6">
      <c r="A31" s="106" t="s">
        <v>65</v>
      </c>
      <c r="B31" s="106" t="s">
        <v>157</v>
      </c>
      <c r="C31" s="108"/>
      <c r="D31" s="109"/>
      <c r="E31" s="110"/>
      <c r="F31" s="110">
        <f>F30</f>
        <v>0</v>
      </c>
    </row>
    <row r="32" spans="1:6">
      <c r="A32" s="111"/>
      <c r="B32" s="112"/>
      <c r="C32" s="71"/>
      <c r="D32" s="113"/>
      <c r="E32" s="114"/>
      <c r="F32" s="114"/>
    </row>
    <row r="33" spans="1:6">
      <c r="A33" s="96" t="s">
        <v>51</v>
      </c>
      <c r="B33" s="96" t="s">
        <v>161</v>
      </c>
      <c r="C33" s="98"/>
      <c r="D33" s="99"/>
      <c r="E33" s="100"/>
      <c r="F33" s="100"/>
    </row>
    <row r="34" spans="1:6" ht="26.4">
      <c r="A34" s="101" t="s">
        <v>162</v>
      </c>
      <c r="B34" s="102" t="s">
        <v>304</v>
      </c>
      <c r="C34" s="103">
        <v>1544</v>
      </c>
      <c r="D34" s="104" t="s">
        <v>11</v>
      </c>
      <c r="E34" s="368"/>
      <c r="F34" s="105">
        <f>C34*E34</f>
        <v>0</v>
      </c>
    </row>
    <row r="35" spans="1:6" ht="26.4">
      <c r="A35" s="101" t="s">
        <v>45</v>
      </c>
      <c r="B35" s="116" t="s">
        <v>305</v>
      </c>
      <c r="C35" s="103">
        <v>164</v>
      </c>
      <c r="D35" s="118" t="s">
        <v>145</v>
      </c>
      <c r="E35" s="368"/>
      <c r="F35" s="105">
        <f>C35*E35</f>
        <v>0</v>
      </c>
    </row>
    <row r="36" spans="1:6">
      <c r="A36" s="106" t="s">
        <v>51</v>
      </c>
      <c r="B36" s="106" t="s">
        <v>161</v>
      </c>
      <c r="C36" s="108"/>
      <c r="D36" s="109"/>
      <c r="E36" s="110"/>
      <c r="F36" s="110">
        <f>SUM(F34:F35)</f>
        <v>0</v>
      </c>
    </row>
    <row r="37" spans="1:6">
      <c r="A37" s="111"/>
      <c r="B37" s="112"/>
      <c r="C37" s="71"/>
      <c r="D37" s="113"/>
      <c r="E37" s="119"/>
      <c r="F37" s="119"/>
    </row>
    <row r="38" spans="1:6">
      <c r="A38" s="96" t="s">
        <v>52</v>
      </c>
      <c r="B38" s="97" t="s">
        <v>171</v>
      </c>
      <c r="C38" s="98"/>
      <c r="D38" s="99"/>
      <c r="E38" s="100"/>
      <c r="F38" s="100"/>
    </row>
    <row r="39" spans="1:6" ht="26.4">
      <c r="A39" s="101" t="s">
        <v>172</v>
      </c>
      <c r="B39" s="102" t="s">
        <v>173</v>
      </c>
      <c r="C39" s="103">
        <v>1038</v>
      </c>
      <c r="D39" s="104" t="s">
        <v>9</v>
      </c>
      <c r="E39" s="368"/>
      <c r="F39" s="105">
        <f>C39*E39</f>
        <v>0</v>
      </c>
    </row>
    <row r="40" spans="1:6">
      <c r="A40" s="126"/>
      <c r="B40" s="127" t="s">
        <v>174</v>
      </c>
      <c r="C40" s="128">
        <v>1038</v>
      </c>
      <c r="D40" s="129" t="s">
        <v>9</v>
      </c>
      <c r="E40" s="368"/>
      <c r="F40" s="105">
        <f>C40*E40</f>
        <v>0</v>
      </c>
    </row>
    <row r="41" spans="1:6">
      <c r="A41" s="106" t="s">
        <v>52</v>
      </c>
      <c r="B41" s="107" t="s">
        <v>171</v>
      </c>
      <c r="C41" s="108"/>
      <c r="D41" s="109"/>
      <c r="E41" s="105"/>
      <c r="F41" s="110">
        <f>SUM(F39:F40)</f>
        <v>0</v>
      </c>
    </row>
    <row r="42" spans="1:6">
      <c r="A42" s="111"/>
      <c r="B42" s="112"/>
      <c r="C42" s="71"/>
      <c r="D42" s="113"/>
      <c r="E42" s="105"/>
      <c r="F42" s="114"/>
    </row>
    <row r="43" spans="1:6">
      <c r="A43" s="96" t="s">
        <v>53</v>
      </c>
      <c r="B43" s="96" t="s">
        <v>175</v>
      </c>
      <c r="C43" s="98"/>
      <c r="D43" s="96"/>
      <c r="E43" s="96"/>
      <c r="F43" s="96"/>
    </row>
    <row r="44" spans="1:6">
      <c r="A44" s="101" t="s">
        <v>31</v>
      </c>
      <c r="B44" s="102" t="s">
        <v>306</v>
      </c>
      <c r="C44" s="103">
        <v>82</v>
      </c>
      <c r="D44" s="104" t="s">
        <v>11</v>
      </c>
      <c r="E44" s="368"/>
      <c r="F44" s="105">
        <f>C44*E44</f>
        <v>0</v>
      </c>
    </row>
    <row r="45" spans="1:6">
      <c r="A45" s="106" t="s">
        <v>53</v>
      </c>
      <c r="B45" s="106" t="s">
        <v>175</v>
      </c>
      <c r="C45" s="108"/>
      <c r="D45" s="109"/>
      <c r="E45" s="110"/>
      <c r="F45" s="110">
        <f>SUM(F44:F44)</f>
        <v>0</v>
      </c>
    </row>
    <row r="46" spans="1:6">
      <c r="A46" s="111"/>
      <c r="B46" s="112"/>
      <c r="C46" s="71"/>
      <c r="D46" s="113"/>
      <c r="E46" s="114"/>
      <c r="F46" s="114"/>
    </row>
    <row r="47" spans="1:6">
      <c r="A47" s="106" t="s">
        <v>106</v>
      </c>
      <c r="B47" s="106" t="s">
        <v>7</v>
      </c>
      <c r="C47" s="108"/>
      <c r="D47" s="109"/>
      <c r="E47" s="110"/>
      <c r="F47" s="110">
        <f>F23+F27+F31+F36+F41+F45</f>
        <v>0</v>
      </c>
    </row>
    <row r="48" spans="1:6">
      <c r="A48" s="111"/>
      <c r="B48" s="111"/>
      <c r="C48" s="71"/>
      <c r="D48" s="113"/>
      <c r="E48" s="114"/>
      <c r="F48" s="114"/>
    </row>
    <row r="49" spans="1:6">
      <c r="A49" s="111"/>
      <c r="B49" s="112"/>
      <c r="C49" s="71"/>
      <c r="D49" s="113"/>
      <c r="E49" s="119"/>
      <c r="F49" s="119"/>
    </row>
    <row r="50" spans="1:6">
      <c r="A50" s="91" t="s">
        <v>107</v>
      </c>
      <c r="B50" s="92" t="s">
        <v>3</v>
      </c>
      <c r="C50" s="120"/>
      <c r="D50" s="94"/>
      <c r="E50" s="95"/>
      <c r="F50" s="95"/>
    </row>
    <row r="51" spans="1:6">
      <c r="A51" s="96" t="s">
        <v>54</v>
      </c>
      <c r="B51" s="97" t="s">
        <v>176</v>
      </c>
      <c r="C51" s="98"/>
      <c r="D51" s="99"/>
      <c r="E51" s="100"/>
      <c r="F51" s="100"/>
    </row>
    <row r="52" spans="1:6" ht="39.6">
      <c r="A52" s="117" t="s">
        <v>44</v>
      </c>
      <c r="B52" s="116" t="s">
        <v>307</v>
      </c>
      <c r="C52" s="103">
        <v>109</v>
      </c>
      <c r="D52" s="104" t="s">
        <v>11</v>
      </c>
      <c r="E52" s="368"/>
      <c r="F52" s="105">
        <f>C52*E52</f>
        <v>0</v>
      </c>
    </row>
    <row r="53" spans="1:6">
      <c r="A53" s="106" t="s">
        <v>54</v>
      </c>
      <c r="B53" s="107" t="s">
        <v>176</v>
      </c>
      <c r="C53" s="108"/>
      <c r="D53" s="109"/>
      <c r="E53" s="110"/>
      <c r="F53" s="110">
        <f>F52</f>
        <v>0</v>
      </c>
    </row>
    <row r="54" spans="1:6">
      <c r="A54" s="111"/>
      <c r="B54" s="112"/>
      <c r="C54" s="71"/>
      <c r="D54" s="113"/>
      <c r="E54" s="119"/>
      <c r="F54" s="119"/>
    </row>
    <row r="55" spans="1:6">
      <c r="A55" s="96" t="s">
        <v>55</v>
      </c>
      <c r="B55" s="97" t="s">
        <v>186</v>
      </c>
      <c r="C55" s="98"/>
      <c r="D55" s="99"/>
      <c r="E55" s="100"/>
      <c r="F55" s="100"/>
    </row>
    <row r="56" spans="1:6" ht="39.6">
      <c r="A56" s="117" t="s">
        <v>308</v>
      </c>
      <c r="B56" s="116" t="s">
        <v>309</v>
      </c>
      <c r="C56" s="103">
        <v>283</v>
      </c>
      <c r="D56" s="104" t="s">
        <v>9</v>
      </c>
      <c r="E56" s="368"/>
      <c r="F56" s="105">
        <f>C56*E56</f>
        <v>0</v>
      </c>
    </row>
    <row r="57" spans="1:6">
      <c r="A57" s="106" t="s">
        <v>55</v>
      </c>
      <c r="B57" s="107" t="s">
        <v>186</v>
      </c>
      <c r="C57" s="108"/>
      <c r="D57" s="109"/>
      <c r="E57" s="110"/>
      <c r="F57" s="110">
        <f>F56</f>
        <v>0</v>
      </c>
    </row>
    <row r="58" spans="1:6">
      <c r="A58" s="111"/>
      <c r="B58" s="112"/>
      <c r="C58" s="71"/>
      <c r="D58" s="113"/>
      <c r="E58" s="114"/>
      <c r="F58" s="114"/>
    </row>
    <row r="59" spans="1:6">
      <c r="A59" s="96" t="s">
        <v>62</v>
      </c>
      <c r="B59" s="97" t="s">
        <v>188</v>
      </c>
      <c r="C59" s="98"/>
      <c r="D59" s="99"/>
      <c r="E59" s="100"/>
      <c r="F59" s="100"/>
    </row>
    <row r="60" spans="1:6" ht="39.6">
      <c r="A60" s="101" t="s">
        <v>189</v>
      </c>
      <c r="B60" s="102" t="s">
        <v>310</v>
      </c>
      <c r="C60" s="103">
        <v>64</v>
      </c>
      <c r="D60" s="104" t="s">
        <v>9</v>
      </c>
      <c r="E60" s="368"/>
      <c r="F60" s="105">
        <f>C60*E60</f>
        <v>0</v>
      </c>
    </row>
    <row r="61" spans="1:6" ht="26.4">
      <c r="A61" s="101" t="s">
        <v>191</v>
      </c>
      <c r="B61" s="102" t="s">
        <v>311</v>
      </c>
      <c r="C61" s="103">
        <v>64</v>
      </c>
      <c r="D61" s="104" t="s">
        <v>9</v>
      </c>
      <c r="E61" s="368"/>
      <c r="F61" s="105">
        <f t="shared" ref="F61:F62" si="0">C61*E61</f>
        <v>0</v>
      </c>
    </row>
    <row r="62" spans="1:6" ht="26.4">
      <c r="A62" s="117"/>
      <c r="B62" s="116" t="s">
        <v>312</v>
      </c>
      <c r="C62" s="103">
        <v>3</v>
      </c>
      <c r="D62" s="104" t="s">
        <v>11</v>
      </c>
      <c r="E62" s="368"/>
      <c r="F62" s="105">
        <f t="shared" si="0"/>
        <v>0</v>
      </c>
    </row>
    <row r="63" spans="1:6">
      <c r="A63" s="106" t="s">
        <v>62</v>
      </c>
      <c r="B63" s="107" t="s">
        <v>188</v>
      </c>
      <c r="C63" s="108"/>
      <c r="D63" s="109"/>
      <c r="E63" s="110"/>
      <c r="F63" s="110">
        <f>SUM(F60:F62)</f>
        <v>0</v>
      </c>
    </row>
    <row r="64" spans="1:6">
      <c r="A64" s="111"/>
      <c r="B64" s="112"/>
      <c r="C64" s="71"/>
      <c r="D64" s="113"/>
      <c r="E64" s="114"/>
      <c r="F64" s="114"/>
    </row>
    <row r="65" spans="1:6">
      <c r="A65" s="96" t="s">
        <v>57</v>
      </c>
      <c r="B65" s="96" t="s">
        <v>196</v>
      </c>
      <c r="C65" s="98"/>
      <c r="D65" s="99"/>
      <c r="E65" s="100"/>
      <c r="F65" s="100"/>
    </row>
    <row r="66" spans="1:6" ht="26.4">
      <c r="A66" s="101" t="s">
        <v>313</v>
      </c>
      <c r="B66" s="102" t="s">
        <v>314</v>
      </c>
      <c r="C66" s="103">
        <v>382</v>
      </c>
      <c r="D66" s="104" t="s">
        <v>12</v>
      </c>
      <c r="E66" s="368"/>
      <c r="F66" s="105">
        <f>C66*E66</f>
        <v>0</v>
      </c>
    </row>
    <row r="67" spans="1:6">
      <c r="A67" s="106" t="s">
        <v>57</v>
      </c>
      <c r="B67" s="106" t="s">
        <v>196</v>
      </c>
      <c r="C67" s="108"/>
      <c r="D67" s="109"/>
      <c r="E67" s="110"/>
      <c r="F67" s="110">
        <f>F66</f>
        <v>0</v>
      </c>
    </row>
    <row r="68" spans="1:6">
      <c r="A68" s="111"/>
      <c r="B68" s="111"/>
      <c r="C68" s="71"/>
      <c r="D68" s="113"/>
      <c r="E68" s="114"/>
      <c r="F68" s="114"/>
    </row>
    <row r="69" spans="1:6">
      <c r="A69" s="106" t="s">
        <v>107</v>
      </c>
      <c r="B69" s="106" t="s">
        <v>3</v>
      </c>
      <c r="C69" s="108"/>
      <c r="D69" s="109"/>
      <c r="E69" s="110"/>
      <c r="F69" s="110">
        <f>F53+F57+F63+F67</f>
        <v>0</v>
      </c>
    </row>
    <row r="70" spans="1:6">
      <c r="A70" s="111"/>
      <c r="B70" s="111"/>
      <c r="C70" s="71"/>
      <c r="D70" s="113"/>
      <c r="E70" s="114"/>
      <c r="F70" s="114"/>
    </row>
    <row r="71" spans="1:6">
      <c r="A71" s="111"/>
      <c r="B71" s="111"/>
      <c r="C71" s="71"/>
      <c r="D71" s="113"/>
      <c r="E71" s="114"/>
      <c r="F71" s="114"/>
    </row>
    <row r="72" spans="1:6">
      <c r="A72" s="91" t="s">
        <v>109</v>
      </c>
      <c r="B72" s="92" t="s">
        <v>243</v>
      </c>
      <c r="C72" s="120"/>
      <c r="D72" s="94"/>
      <c r="E72" s="95"/>
      <c r="F72" s="95"/>
    </row>
    <row r="73" spans="1:6">
      <c r="A73" s="96" t="s">
        <v>60</v>
      </c>
      <c r="B73" s="97" t="s">
        <v>244</v>
      </c>
      <c r="C73" s="98"/>
      <c r="D73" s="99"/>
      <c r="E73" s="100"/>
      <c r="F73" s="100"/>
    </row>
    <row r="74" spans="1:6" ht="26.4">
      <c r="A74" s="101" t="s">
        <v>245</v>
      </c>
      <c r="B74" s="102" t="s">
        <v>246</v>
      </c>
      <c r="C74" s="103">
        <v>6</v>
      </c>
      <c r="D74" s="104" t="s">
        <v>8</v>
      </c>
      <c r="E74" s="368"/>
      <c r="F74" s="105">
        <f>C74*E74</f>
        <v>0</v>
      </c>
    </row>
    <row r="75" spans="1:6" ht="26.4">
      <c r="A75" s="101" t="s">
        <v>315</v>
      </c>
      <c r="B75" s="102" t="s">
        <v>316</v>
      </c>
      <c r="C75" s="103">
        <v>6</v>
      </c>
      <c r="D75" s="104" t="s">
        <v>8</v>
      </c>
      <c r="E75" s="368"/>
      <c r="F75" s="105">
        <f t="shared" ref="F75:F76" si="1">C75*E75</f>
        <v>0</v>
      </c>
    </row>
    <row r="76" spans="1:6" ht="26.4">
      <c r="A76" s="101" t="s">
        <v>317</v>
      </c>
      <c r="B76" s="102" t="s">
        <v>318</v>
      </c>
      <c r="C76" s="103">
        <v>6</v>
      </c>
      <c r="D76" s="104" t="s">
        <v>8</v>
      </c>
      <c r="E76" s="371"/>
      <c r="F76" s="105">
        <f t="shared" si="1"/>
        <v>0</v>
      </c>
    </row>
    <row r="77" spans="1:6">
      <c r="A77" s="106" t="s">
        <v>60</v>
      </c>
      <c r="B77" s="107" t="s">
        <v>244</v>
      </c>
      <c r="C77" s="108"/>
      <c r="D77" s="109"/>
      <c r="E77" s="110"/>
      <c r="F77" s="110">
        <f>SUM(F74:F76)</f>
        <v>0</v>
      </c>
    </row>
    <row r="78" spans="1:6">
      <c r="A78" s="111"/>
      <c r="B78" s="112"/>
      <c r="C78" s="71"/>
      <c r="D78" s="113"/>
      <c r="E78" s="114"/>
      <c r="F78" s="114"/>
    </row>
    <row r="79" spans="1:6">
      <c r="A79" s="96" t="s">
        <v>61</v>
      </c>
      <c r="B79" s="96" t="s">
        <v>261</v>
      </c>
      <c r="C79" s="98"/>
      <c r="D79" s="99"/>
      <c r="E79" s="100"/>
      <c r="F79" s="100"/>
    </row>
    <row r="80" spans="1:6" ht="55.2">
      <c r="A80" s="138" t="s">
        <v>262</v>
      </c>
      <c r="B80" s="102" t="s">
        <v>263</v>
      </c>
      <c r="C80" s="103">
        <v>13</v>
      </c>
      <c r="D80" s="104" t="s">
        <v>12</v>
      </c>
      <c r="E80" s="368"/>
      <c r="F80" s="105">
        <f>C80*E80</f>
        <v>0</v>
      </c>
    </row>
    <row r="81" spans="1:6" ht="26.4">
      <c r="A81" s="138" t="s">
        <v>264</v>
      </c>
      <c r="B81" s="102" t="s">
        <v>265</v>
      </c>
      <c r="C81" s="103">
        <v>13</v>
      </c>
      <c r="D81" s="104" t="s">
        <v>12</v>
      </c>
      <c r="E81" s="368"/>
      <c r="F81" s="105">
        <f t="shared" ref="F81:F89" si="2">C81*E81</f>
        <v>0</v>
      </c>
    </row>
    <row r="82" spans="1:6">
      <c r="A82" s="138"/>
      <c r="B82" s="102"/>
      <c r="C82" s="103"/>
      <c r="D82" s="104"/>
      <c r="E82" s="105"/>
      <c r="F82" s="105"/>
    </row>
    <row r="83" spans="1:6" ht="55.2">
      <c r="A83" s="138" t="s">
        <v>266</v>
      </c>
      <c r="B83" s="102" t="s">
        <v>267</v>
      </c>
      <c r="C83" s="103">
        <v>30</v>
      </c>
      <c r="D83" s="104" t="s">
        <v>12</v>
      </c>
      <c r="E83" s="368"/>
      <c r="F83" s="105">
        <f t="shared" si="2"/>
        <v>0</v>
      </c>
    </row>
    <row r="84" spans="1:6" ht="26.4">
      <c r="A84" s="138" t="s">
        <v>268</v>
      </c>
      <c r="B84" s="102" t="s">
        <v>269</v>
      </c>
      <c r="C84" s="103">
        <v>20</v>
      </c>
      <c r="D84" s="104" t="s">
        <v>12</v>
      </c>
      <c r="E84" s="368"/>
      <c r="F84" s="105">
        <f t="shared" si="2"/>
        <v>0</v>
      </c>
    </row>
    <row r="85" spans="1:6">
      <c r="A85" s="138"/>
      <c r="B85" s="102"/>
      <c r="C85" s="103"/>
      <c r="D85" s="104"/>
      <c r="E85" s="105"/>
      <c r="F85" s="105"/>
    </row>
    <row r="86" spans="1:6" ht="57.6">
      <c r="A86" s="138" t="s">
        <v>319</v>
      </c>
      <c r="B86" s="102" t="s">
        <v>320</v>
      </c>
      <c r="C86" s="103">
        <v>18</v>
      </c>
      <c r="D86" s="104" t="s">
        <v>9</v>
      </c>
      <c r="E86" s="368"/>
      <c r="F86" s="105">
        <f t="shared" si="2"/>
        <v>0</v>
      </c>
    </row>
    <row r="87" spans="1:6" ht="26.4">
      <c r="A87" s="138" t="s">
        <v>321</v>
      </c>
      <c r="B87" s="102" t="s">
        <v>322</v>
      </c>
      <c r="C87" s="103">
        <v>18</v>
      </c>
      <c r="D87" s="104" t="s">
        <v>9</v>
      </c>
      <c r="E87" s="368"/>
      <c r="F87" s="105">
        <f t="shared" si="2"/>
        <v>0</v>
      </c>
    </row>
    <row r="88" spans="1:6">
      <c r="A88" s="138"/>
      <c r="B88" s="102"/>
      <c r="C88" s="103"/>
      <c r="D88" s="104"/>
      <c r="E88" s="105"/>
      <c r="F88" s="105"/>
    </row>
    <row r="89" spans="1:6" ht="52.8">
      <c r="A89" s="138"/>
      <c r="B89" s="102" t="s">
        <v>278</v>
      </c>
      <c r="C89" s="103">
        <v>2</v>
      </c>
      <c r="D89" s="104" t="s">
        <v>9</v>
      </c>
      <c r="E89" s="368"/>
      <c r="F89" s="105">
        <f t="shared" si="2"/>
        <v>0</v>
      </c>
    </row>
    <row r="90" spans="1:6">
      <c r="A90" s="106" t="s">
        <v>61</v>
      </c>
      <c r="B90" s="106" t="s">
        <v>261</v>
      </c>
      <c r="C90" s="108"/>
      <c r="D90" s="109"/>
      <c r="E90" s="110"/>
      <c r="F90" s="110">
        <f>SUM(F80:F89)</f>
        <v>0</v>
      </c>
    </row>
    <row r="91" spans="1:6">
      <c r="A91" s="111"/>
      <c r="B91" s="112"/>
      <c r="C91" s="71"/>
      <c r="D91" s="113"/>
      <c r="E91" s="114"/>
      <c r="F91" s="114"/>
    </row>
    <row r="92" spans="1:6">
      <c r="A92" s="106" t="s">
        <v>109</v>
      </c>
      <c r="B92" s="106" t="s">
        <v>294</v>
      </c>
      <c r="C92" s="108"/>
      <c r="D92" s="109"/>
      <c r="E92" s="110"/>
      <c r="F92" s="110">
        <f>F77+F90</f>
        <v>0</v>
      </c>
    </row>
    <row r="93" spans="1:6">
      <c r="A93" s="111"/>
      <c r="B93" s="111"/>
      <c r="C93" s="71"/>
      <c r="D93" s="113"/>
      <c r="E93" s="114"/>
      <c r="F93" s="114"/>
    </row>
    <row r="94" spans="1:6">
      <c r="E94" s="157"/>
      <c r="F94" s="157"/>
    </row>
    <row r="95" spans="1:6">
      <c r="A95" s="91"/>
      <c r="B95" s="92" t="s">
        <v>113</v>
      </c>
      <c r="C95" s="120"/>
      <c r="D95" s="94"/>
      <c r="E95" s="95"/>
      <c r="F95" s="95">
        <f>F16+F47+F69+F92</f>
        <v>0</v>
      </c>
    </row>
    <row r="96" spans="1:6">
      <c r="E96" s="157"/>
      <c r="F96" s="157"/>
    </row>
    <row r="97" spans="5:6">
      <c r="E97" s="157"/>
      <c r="F97" s="157"/>
    </row>
    <row r="98" spans="5:6">
      <c r="E98" s="157"/>
      <c r="F98" s="157"/>
    </row>
    <row r="99" spans="5:6">
      <c r="E99" s="157"/>
      <c r="F99" s="157"/>
    </row>
    <row r="100" spans="5:6">
      <c r="E100" s="157"/>
      <c r="F100" s="157"/>
    </row>
    <row r="101" spans="5:6">
      <c r="E101" s="157"/>
      <c r="F101" s="157"/>
    </row>
    <row r="102" spans="5:6">
      <c r="E102" s="157"/>
      <c r="F102" s="157"/>
    </row>
    <row r="103" spans="5:6">
      <c r="E103" s="157"/>
      <c r="F103" s="157"/>
    </row>
    <row r="104" spans="5:6">
      <c r="E104" s="157"/>
      <c r="F104" s="157"/>
    </row>
    <row r="105" spans="5:6">
      <c r="E105" s="157"/>
      <c r="F105" s="157"/>
    </row>
    <row r="106" spans="5:6">
      <c r="E106" s="157"/>
      <c r="F106" s="157"/>
    </row>
    <row r="107" spans="5:6">
      <c r="E107" s="157"/>
      <c r="F107" s="157"/>
    </row>
    <row r="108" spans="5:6">
      <c r="E108" s="157"/>
      <c r="F108" s="157"/>
    </row>
    <row r="109" spans="5:6">
      <c r="E109" s="157"/>
      <c r="F109" s="157"/>
    </row>
    <row r="110" spans="5:6">
      <c r="E110" s="157"/>
      <c r="F110" s="157"/>
    </row>
    <row r="111" spans="5:6">
      <c r="E111" s="157"/>
      <c r="F111" s="157"/>
    </row>
    <row r="112" spans="5:6">
      <c r="E112" s="157"/>
      <c r="F112" s="157"/>
    </row>
    <row r="113" spans="5:6">
      <c r="E113" s="157"/>
      <c r="F113" s="157"/>
    </row>
    <row r="114" spans="5:6">
      <c r="E114" s="157"/>
      <c r="F114" s="157"/>
    </row>
    <row r="115" spans="5:6">
      <c r="E115" s="157"/>
      <c r="F115" s="157"/>
    </row>
    <row r="116" spans="5:6">
      <c r="E116" s="157"/>
      <c r="F116" s="157"/>
    </row>
    <row r="117" spans="5:6">
      <c r="E117" s="157"/>
      <c r="F117" s="157"/>
    </row>
    <row r="118" spans="5:6">
      <c r="E118" s="157"/>
      <c r="F118" s="157"/>
    </row>
    <row r="119" spans="5:6">
      <c r="E119" s="157"/>
      <c r="F119" s="157"/>
    </row>
    <row r="120" spans="5:6">
      <c r="E120" s="157"/>
      <c r="F120" s="157"/>
    </row>
    <row r="121" spans="5:6">
      <c r="E121" s="157"/>
      <c r="F121" s="157"/>
    </row>
    <row r="122" spans="5:6">
      <c r="E122" s="157"/>
      <c r="F122" s="157"/>
    </row>
    <row r="123" spans="5:6">
      <c r="E123" s="157"/>
      <c r="F123" s="157"/>
    </row>
    <row r="124" spans="5:6">
      <c r="E124" s="157"/>
      <c r="F124" s="157"/>
    </row>
    <row r="125" spans="5:6">
      <c r="E125" s="157"/>
      <c r="F125" s="157"/>
    </row>
    <row r="126" spans="5:6">
      <c r="E126" s="157"/>
      <c r="F126" s="157"/>
    </row>
    <row r="127" spans="5:6">
      <c r="E127" s="157"/>
      <c r="F127" s="157"/>
    </row>
    <row r="128" spans="5:6">
      <c r="E128" s="157"/>
      <c r="F128" s="157"/>
    </row>
    <row r="129" spans="5:6">
      <c r="E129" s="157"/>
      <c r="F129" s="157"/>
    </row>
    <row r="130" spans="5:6">
      <c r="E130" s="157"/>
      <c r="F130" s="157"/>
    </row>
    <row r="131" spans="5:6">
      <c r="E131" s="157"/>
      <c r="F131" s="157"/>
    </row>
    <row r="132" spans="5:6">
      <c r="E132" s="157"/>
      <c r="F132" s="157"/>
    </row>
    <row r="133" spans="5:6">
      <c r="E133" s="157"/>
      <c r="F133" s="157"/>
    </row>
    <row r="134" spans="5:6">
      <c r="E134" s="157"/>
      <c r="F134" s="157"/>
    </row>
    <row r="135" spans="5:6">
      <c r="E135" s="157"/>
      <c r="F135" s="157"/>
    </row>
    <row r="136" spans="5:6">
      <c r="E136" s="157"/>
      <c r="F136" s="157"/>
    </row>
    <row r="137" spans="5:6">
      <c r="E137" s="157"/>
      <c r="F137" s="157"/>
    </row>
    <row r="138" spans="5:6">
      <c r="E138" s="157"/>
      <c r="F138" s="157"/>
    </row>
    <row r="139" spans="5:6">
      <c r="E139" s="157"/>
      <c r="F139" s="157"/>
    </row>
    <row r="140" spans="5:6">
      <c r="E140" s="157"/>
      <c r="F140" s="157"/>
    </row>
    <row r="141" spans="5:6">
      <c r="E141" s="157"/>
      <c r="F141" s="157"/>
    </row>
    <row r="142" spans="5:6">
      <c r="E142" s="157"/>
      <c r="F142" s="157"/>
    </row>
    <row r="143" spans="5:6">
      <c r="E143" s="157"/>
      <c r="F143" s="157"/>
    </row>
    <row r="144" spans="5:6">
      <c r="E144" s="157"/>
      <c r="F144" s="157"/>
    </row>
    <row r="145" spans="5:6">
      <c r="E145" s="157"/>
      <c r="F145" s="157"/>
    </row>
    <row r="146" spans="5:6">
      <c r="E146" s="157"/>
      <c r="F146" s="157"/>
    </row>
    <row r="147" spans="5:6">
      <c r="E147" s="157"/>
      <c r="F147" s="157"/>
    </row>
    <row r="148" spans="5:6">
      <c r="E148" s="157"/>
      <c r="F148" s="157"/>
    </row>
    <row r="149" spans="5:6">
      <c r="E149" s="157"/>
      <c r="F149" s="157"/>
    </row>
    <row r="150" spans="5:6">
      <c r="E150" s="157"/>
      <c r="F150" s="157"/>
    </row>
    <row r="151" spans="5:6">
      <c r="E151" s="157"/>
      <c r="F151" s="157"/>
    </row>
    <row r="152" spans="5:6">
      <c r="E152" s="157"/>
      <c r="F152" s="157"/>
    </row>
    <row r="153" spans="5:6">
      <c r="E153" s="157"/>
      <c r="F153" s="157"/>
    </row>
    <row r="154" spans="5:6">
      <c r="E154" s="157"/>
      <c r="F154" s="157"/>
    </row>
    <row r="155" spans="5:6">
      <c r="E155" s="157"/>
      <c r="F155" s="157"/>
    </row>
    <row r="156" spans="5:6">
      <c r="E156" s="157"/>
      <c r="F156" s="157"/>
    </row>
    <row r="157" spans="5:6">
      <c r="E157" s="157"/>
      <c r="F157" s="157"/>
    </row>
    <row r="158" spans="5:6">
      <c r="E158" s="157"/>
      <c r="F158" s="157"/>
    </row>
    <row r="159" spans="5:6">
      <c r="E159" s="157"/>
      <c r="F159" s="157"/>
    </row>
    <row r="160" spans="5:6">
      <c r="E160" s="157"/>
      <c r="F160" s="157"/>
    </row>
    <row r="161" spans="5:6">
      <c r="E161" s="157"/>
      <c r="F161" s="157"/>
    </row>
    <row r="162" spans="5:6">
      <c r="E162" s="157"/>
      <c r="F162" s="157"/>
    </row>
    <row r="163" spans="5:6">
      <c r="E163" s="157"/>
      <c r="F163" s="157"/>
    </row>
    <row r="164" spans="5:6">
      <c r="E164" s="157"/>
      <c r="F164" s="157"/>
    </row>
    <row r="165" spans="5:6">
      <c r="E165" s="157"/>
      <c r="F165" s="157"/>
    </row>
    <row r="166" spans="5:6">
      <c r="E166" s="157"/>
      <c r="F166" s="157"/>
    </row>
    <row r="167" spans="5:6">
      <c r="E167" s="157"/>
      <c r="F167" s="157"/>
    </row>
    <row r="168" spans="5:6">
      <c r="E168" s="157"/>
      <c r="F168" s="157"/>
    </row>
    <row r="169" spans="5:6">
      <c r="E169" s="157"/>
      <c r="F169" s="157"/>
    </row>
    <row r="170" spans="5:6">
      <c r="E170" s="157"/>
      <c r="F170" s="157"/>
    </row>
    <row r="171" spans="5:6">
      <c r="E171" s="157"/>
      <c r="F171" s="157"/>
    </row>
    <row r="172" spans="5:6">
      <c r="E172" s="157"/>
      <c r="F172" s="157"/>
    </row>
    <row r="173" spans="5:6">
      <c r="E173" s="157"/>
      <c r="F173" s="157"/>
    </row>
    <row r="174" spans="5:6">
      <c r="E174" s="157"/>
      <c r="F174" s="157"/>
    </row>
    <row r="175" spans="5:6">
      <c r="E175" s="157"/>
      <c r="F175" s="157"/>
    </row>
    <row r="176" spans="5:6">
      <c r="E176" s="157"/>
      <c r="F176" s="157"/>
    </row>
    <row r="177" spans="5:6">
      <c r="E177" s="157"/>
      <c r="F177" s="157"/>
    </row>
    <row r="178" spans="5:6">
      <c r="E178" s="157"/>
      <c r="F178" s="157"/>
    </row>
    <row r="179" spans="5:6">
      <c r="E179" s="157"/>
      <c r="F179" s="157"/>
    </row>
    <row r="180" spans="5:6">
      <c r="E180" s="157"/>
      <c r="F180" s="157"/>
    </row>
    <row r="181" spans="5:6">
      <c r="E181" s="157"/>
      <c r="F181" s="157"/>
    </row>
    <row r="182" spans="5:6">
      <c r="E182" s="157"/>
      <c r="F182" s="157"/>
    </row>
    <row r="183" spans="5:6">
      <c r="E183" s="157"/>
      <c r="F183" s="157"/>
    </row>
    <row r="184" spans="5:6">
      <c r="E184" s="157"/>
      <c r="F184" s="157"/>
    </row>
    <row r="185" spans="5:6">
      <c r="E185" s="157"/>
      <c r="F185" s="157"/>
    </row>
    <row r="186" spans="5:6">
      <c r="E186" s="157"/>
      <c r="F186" s="157"/>
    </row>
    <row r="187" spans="5:6">
      <c r="E187" s="157"/>
      <c r="F187" s="157"/>
    </row>
    <row r="188" spans="5:6">
      <c r="E188" s="157"/>
      <c r="F188" s="157"/>
    </row>
    <row r="189" spans="5:6">
      <c r="E189" s="157"/>
      <c r="F189" s="157"/>
    </row>
    <row r="190" spans="5:6">
      <c r="E190" s="157"/>
      <c r="F190" s="157"/>
    </row>
    <row r="191" spans="5:6">
      <c r="E191" s="157"/>
      <c r="F191" s="157"/>
    </row>
    <row r="192" spans="5:6">
      <c r="E192" s="157"/>
      <c r="F192" s="157"/>
    </row>
    <row r="193" spans="5:6">
      <c r="E193" s="157"/>
      <c r="F193" s="157"/>
    </row>
    <row r="194" spans="5:6">
      <c r="E194" s="157"/>
      <c r="F194" s="157"/>
    </row>
    <row r="195" spans="5:6">
      <c r="E195" s="157"/>
      <c r="F195" s="157"/>
    </row>
    <row r="196" spans="5:6">
      <c r="E196" s="157"/>
      <c r="F196" s="157"/>
    </row>
    <row r="197" spans="5:6">
      <c r="E197" s="157"/>
      <c r="F197" s="157"/>
    </row>
    <row r="198" spans="5:6">
      <c r="E198" s="157"/>
      <c r="F198" s="157"/>
    </row>
    <row r="199" spans="5:6">
      <c r="E199" s="157"/>
      <c r="F199" s="157"/>
    </row>
    <row r="200" spans="5:6">
      <c r="E200" s="157"/>
      <c r="F200" s="157"/>
    </row>
    <row r="201" spans="5:6">
      <c r="E201" s="157"/>
      <c r="F201" s="157"/>
    </row>
    <row r="202" spans="5:6">
      <c r="E202" s="157"/>
      <c r="F202" s="157"/>
    </row>
    <row r="203" spans="5:6">
      <c r="E203" s="157"/>
      <c r="F203" s="157"/>
    </row>
    <row r="204" spans="5:6">
      <c r="E204" s="157"/>
      <c r="F204" s="157"/>
    </row>
    <row r="205" spans="5:6">
      <c r="E205" s="157"/>
      <c r="F205" s="157"/>
    </row>
    <row r="206" spans="5:6">
      <c r="E206" s="157"/>
      <c r="F206" s="157"/>
    </row>
    <row r="207" spans="5:6">
      <c r="E207" s="157"/>
      <c r="F207" s="157"/>
    </row>
    <row r="208" spans="5:6">
      <c r="E208" s="157"/>
      <c r="F208" s="157"/>
    </row>
    <row r="209" spans="5:6">
      <c r="E209" s="157"/>
      <c r="F209" s="157"/>
    </row>
    <row r="210" spans="5:6">
      <c r="E210" s="157"/>
      <c r="F210" s="157"/>
    </row>
    <row r="211" spans="5:6">
      <c r="E211" s="157"/>
      <c r="F211" s="157"/>
    </row>
    <row r="212" spans="5:6">
      <c r="E212" s="157"/>
      <c r="F212" s="157"/>
    </row>
    <row r="213" spans="5:6">
      <c r="E213" s="157"/>
      <c r="F213" s="157"/>
    </row>
    <row r="214" spans="5:6">
      <c r="E214" s="157"/>
      <c r="F214" s="157"/>
    </row>
    <row r="215" spans="5:6">
      <c r="E215" s="157"/>
      <c r="F215" s="157"/>
    </row>
    <row r="216" spans="5:6">
      <c r="E216" s="157"/>
      <c r="F216" s="157"/>
    </row>
    <row r="217" spans="5:6">
      <c r="E217" s="157"/>
      <c r="F217" s="157"/>
    </row>
    <row r="218" spans="5:6">
      <c r="E218" s="157"/>
      <c r="F218" s="157"/>
    </row>
    <row r="219" spans="5:6">
      <c r="E219" s="157"/>
      <c r="F219" s="157"/>
    </row>
    <row r="220" spans="5:6">
      <c r="E220" s="157"/>
      <c r="F220" s="157"/>
    </row>
    <row r="221" spans="5:6">
      <c r="E221" s="157"/>
      <c r="F221" s="157"/>
    </row>
    <row r="222" spans="5:6">
      <c r="E222" s="157"/>
      <c r="F222" s="157"/>
    </row>
    <row r="223" spans="5:6">
      <c r="E223" s="157"/>
      <c r="F223" s="157"/>
    </row>
    <row r="224" spans="5:6">
      <c r="E224" s="157"/>
      <c r="F224" s="157"/>
    </row>
    <row r="225" spans="5:6">
      <c r="E225" s="157"/>
      <c r="F225" s="157"/>
    </row>
    <row r="226" spans="5:6">
      <c r="E226" s="157"/>
      <c r="F226" s="157"/>
    </row>
    <row r="227" spans="5:6">
      <c r="E227" s="157"/>
      <c r="F227" s="157"/>
    </row>
    <row r="228" spans="5:6">
      <c r="E228" s="157"/>
      <c r="F228" s="157"/>
    </row>
    <row r="229" spans="5:6">
      <c r="E229" s="157"/>
      <c r="F229" s="157"/>
    </row>
    <row r="230" spans="5:6">
      <c r="E230" s="157"/>
      <c r="F230" s="157"/>
    </row>
    <row r="231" spans="5:6">
      <c r="E231" s="157"/>
      <c r="F231" s="157"/>
    </row>
    <row r="232" spans="5:6">
      <c r="E232" s="157"/>
      <c r="F232" s="157"/>
    </row>
    <row r="233" spans="5:6">
      <c r="E233" s="157"/>
      <c r="F233" s="157"/>
    </row>
    <row r="234" spans="5:6">
      <c r="E234" s="157"/>
      <c r="F234" s="157"/>
    </row>
    <row r="235" spans="5:6">
      <c r="E235" s="157"/>
      <c r="F235" s="157"/>
    </row>
    <row r="236" spans="5:6">
      <c r="E236" s="157"/>
      <c r="F236" s="157"/>
    </row>
    <row r="237" spans="5:6">
      <c r="E237" s="157"/>
      <c r="F237" s="157"/>
    </row>
    <row r="238" spans="5:6">
      <c r="E238" s="157"/>
      <c r="F238" s="157"/>
    </row>
    <row r="239" spans="5:6">
      <c r="E239" s="157"/>
      <c r="F239" s="157"/>
    </row>
    <row r="240" spans="5:6">
      <c r="E240" s="157"/>
      <c r="F240" s="157"/>
    </row>
    <row r="241" spans="5:6">
      <c r="E241" s="157"/>
      <c r="F241" s="157"/>
    </row>
    <row r="242" spans="5:6">
      <c r="E242" s="157"/>
      <c r="F242" s="157"/>
    </row>
    <row r="243" spans="5:6">
      <c r="E243" s="157"/>
      <c r="F243" s="157"/>
    </row>
    <row r="244" spans="5:6">
      <c r="E244" s="157"/>
      <c r="F244" s="157"/>
    </row>
    <row r="245" spans="5:6">
      <c r="E245" s="157"/>
      <c r="F245" s="157"/>
    </row>
    <row r="246" spans="5:6">
      <c r="E246" s="157"/>
      <c r="F246" s="157"/>
    </row>
    <row r="247" spans="5:6">
      <c r="E247" s="157"/>
      <c r="F247" s="157"/>
    </row>
    <row r="248" spans="5:6">
      <c r="E248" s="157"/>
      <c r="F248" s="157"/>
    </row>
    <row r="249" spans="5:6">
      <c r="E249" s="157"/>
      <c r="F249" s="157"/>
    </row>
    <row r="250" spans="5:6">
      <c r="E250" s="157"/>
      <c r="F250" s="157"/>
    </row>
    <row r="251" spans="5:6">
      <c r="E251" s="157"/>
      <c r="F251" s="157"/>
    </row>
    <row r="252" spans="5:6">
      <c r="E252" s="157"/>
      <c r="F252" s="157"/>
    </row>
    <row r="253" spans="5:6">
      <c r="E253" s="157"/>
      <c r="F253" s="157"/>
    </row>
    <row r="254" spans="5:6">
      <c r="E254" s="157"/>
      <c r="F254" s="157"/>
    </row>
    <row r="255" spans="5:6">
      <c r="E255" s="157"/>
      <c r="F255" s="157"/>
    </row>
    <row r="256" spans="5:6">
      <c r="E256" s="157"/>
      <c r="F256" s="157"/>
    </row>
    <row r="257" spans="5:6">
      <c r="E257" s="157"/>
      <c r="F257" s="157"/>
    </row>
    <row r="258" spans="5:6">
      <c r="E258" s="157"/>
      <c r="F258" s="157"/>
    </row>
    <row r="259" spans="5:6">
      <c r="E259" s="157"/>
      <c r="F259" s="157"/>
    </row>
    <row r="260" spans="5:6">
      <c r="E260" s="157"/>
      <c r="F260" s="157"/>
    </row>
    <row r="261" spans="5:6">
      <c r="E261" s="157"/>
      <c r="F261" s="157"/>
    </row>
    <row r="262" spans="5:6">
      <c r="E262" s="157"/>
      <c r="F262" s="157"/>
    </row>
    <row r="263" spans="5:6">
      <c r="E263" s="157"/>
      <c r="F263" s="157"/>
    </row>
    <row r="264" spans="5:6">
      <c r="E264" s="157"/>
      <c r="F264" s="157"/>
    </row>
    <row r="265" spans="5:6">
      <c r="E265" s="157"/>
      <c r="F265" s="157"/>
    </row>
    <row r="266" spans="5:6">
      <c r="E266" s="157"/>
      <c r="F266" s="157"/>
    </row>
    <row r="267" spans="5:6">
      <c r="E267" s="157"/>
      <c r="F267" s="157"/>
    </row>
    <row r="268" spans="5:6">
      <c r="E268" s="157"/>
      <c r="F268" s="157"/>
    </row>
    <row r="269" spans="5:6">
      <c r="E269" s="157"/>
      <c r="F269" s="157"/>
    </row>
    <row r="270" spans="5:6">
      <c r="E270" s="157"/>
      <c r="F270" s="157"/>
    </row>
    <row r="271" spans="5:6">
      <c r="E271" s="157"/>
      <c r="F271" s="157"/>
    </row>
    <row r="272" spans="5:6">
      <c r="E272" s="157"/>
      <c r="F272" s="157"/>
    </row>
    <row r="273" spans="5:6">
      <c r="E273" s="157"/>
      <c r="F273" s="157"/>
    </row>
    <row r="274" spans="5:6">
      <c r="E274" s="157"/>
      <c r="F274" s="157"/>
    </row>
    <row r="275" spans="5:6">
      <c r="E275" s="157"/>
      <c r="F275" s="157"/>
    </row>
    <row r="276" spans="5:6">
      <c r="E276" s="157"/>
      <c r="F276" s="157"/>
    </row>
    <row r="277" spans="5:6">
      <c r="E277" s="157"/>
      <c r="F277" s="157"/>
    </row>
    <row r="278" spans="5:6">
      <c r="E278" s="157"/>
      <c r="F278" s="157"/>
    </row>
    <row r="279" spans="5:6">
      <c r="E279" s="157"/>
      <c r="F279" s="157"/>
    </row>
    <row r="280" spans="5:6">
      <c r="E280" s="157"/>
      <c r="F280" s="157"/>
    </row>
    <row r="281" spans="5:6">
      <c r="E281" s="157"/>
      <c r="F281" s="157"/>
    </row>
    <row r="282" spans="5:6">
      <c r="E282" s="157"/>
      <c r="F282" s="157"/>
    </row>
    <row r="283" spans="5:6">
      <c r="E283" s="157"/>
      <c r="F283" s="157"/>
    </row>
    <row r="284" spans="5:6">
      <c r="E284" s="157"/>
      <c r="F284" s="157"/>
    </row>
    <row r="285" spans="5:6">
      <c r="E285" s="157"/>
      <c r="F285" s="157"/>
    </row>
    <row r="286" spans="5:6">
      <c r="E286" s="157"/>
      <c r="F286" s="157"/>
    </row>
    <row r="287" spans="5:6">
      <c r="E287" s="157"/>
      <c r="F287" s="157"/>
    </row>
    <row r="288" spans="5:6">
      <c r="E288" s="157"/>
      <c r="F288" s="157"/>
    </row>
    <row r="289" spans="5:6">
      <c r="E289" s="157"/>
      <c r="F289" s="157"/>
    </row>
    <row r="290" spans="5:6">
      <c r="E290" s="157"/>
      <c r="F290" s="157"/>
    </row>
    <row r="291" spans="5:6">
      <c r="E291" s="157"/>
      <c r="F291" s="157"/>
    </row>
    <row r="292" spans="5:6">
      <c r="E292" s="157"/>
      <c r="F292" s="157"/>
    </row>
    <row r="293" spans="5:6">
      <c r="E293" s="157"/>
      <c r="F293" s="157"/>
    </row>
    <row r="294" spans="5:6">
      <c r="E294" s="157"/>
      <c r="F294" s="157"/>
    </row>
    <row r="295" spans="5:6">
      <c r="E295" s="157"/>
      <c r="F295" s="157"/>
    </row>
    <row r="296" spans="5:6">
      <c r="E296" s="157"/>
      <c r="F296" s="157"/>
    </row>
    <row r="297" spans="5:6">
      <c r="E297" s="157"/>
      <c r="F297" s="157"/>
    </row>
    <row r="298" spans="5:6">
      <c r="E298" s="157"/>
      <c r="F298" s="157"/>
    </row>
    <row r="299" spans="5:6">
      <c r="E299" s="157"/>
      <c r="F299" s="157"/>
    </row>
    <row r="300" spans="5:6">
      <c r="E300" s="157"/>
      <c r="F300" s="157"/>
    </row>
    <row r="301" spans="5:6">
      <c r="E301" s="157"/>
      <c r="F301" s="157"/>
    </row>
    <row r="302" spans="5:6">
      <c r="E302" s="157"/>
      <c r="F302" s="157"/>
    </row>
    <row r="303" spans="5:6">
      <c r="E303" s="157"/>
      <c r="F303" s="157"/>
    </row>
    <row r="304" spans="5:6">
      <c r="E304" s="157"/>
      <c r="F304" s="157"/>
    </row>
    <row r="305" spans="5:6">
      <c r="E305" s="157"/>
      <c r="F305" s="157"/>
    </row>
    <row r="306" spans="5:6">
      <c r="E306" s="157"/>
      <c r="F306" s="157"/>
    </row>
    <row r="307" spans="5:6">
      <c r="E307" s="157"/>
      <c r="F307" s="157"/>
    </row>
    <row r="308" spans="5:6">
      <c r="E308" s="157"/>
      <c r="F308" s="157"/>
    </row>
    <row r="309" spans="5:6">
      <c r="E309" s="157"/>
      <c r="F309" s="157"/>
    </row>
    <row r="310" spans="5:6">
      <c r="E310" s="157"/>
      <c r="F310" s="157"/>
    </row>
    <row r="311" spans="5:6">
      <c r="E311" s="157"/>
      <c r="F311" s="157"/>
    </row>
    <row r="312" spans="5:6">
      <c r="E312" s="157"/>
      <c r="F312" s="157"/>
    </row>
    <row r="313" spans="5:6">
      <c r="E313" s="157"/>
      <c r="F313" s="157"/>
    </row>
    <row r="314" spans="5:6">
      <c r="E314" s="157"/>
      <c r="F314" s="157"/>
    </row>
    <row r="315" spans="5:6">
      <c r="E315" s="157"/>
      <c r="F315" s="157"/>
    </row>
    <row r="316" spans="5:6">
      <c r="E316" s="157"/>
      <c r="F316" s="157"/>
    </row>
    <row r="317" spans="5:6">
      <c r="E317" s="157"/>
      <c r="F317" s="157"/>
    </row>
    <row r="318" spans="5:6">
      <c r="E318" s="157"/>
      <c r="F318" s="157"/>
    </row>
    <row r="319" spans="5:6">
      <c r="E319" s="157"/>
      <c r="F319" s="157"/>
    </row>
    <row r="320" spans="5:6">
      <c r="E320" s="157"/>
      <c r="F320" s="157"/>
    </row>
    <row r="321" spans="5:6">
      <c r="E321" s="157"/>
      <c r="F321" s="157"/>
    </row>
    <row r="322" spans="5:6">
      <c r="E322" s="157"/>
      <c r="F322" s="157"/>
    </row>
    <row r="323" spans="5:6">
      <c r="E323" s="157"/>
      <c r="F323" s="157"/>
    </row>
    <row r="324" spans="5:6">
      <c r="E324" s="157"/>
      <c r="F324" s="157"/>
    </row>
    <row r="325" spans="5:6">
      <c r="E325" s="157"/>
      <c r="F325" s="157"/>
    </row>
    <row r="326" spans="5:6">
      <c r="E326" s="157"/>
      <c r="F326" s="157"/>
    </row>
    <row r="327" spans="5:6">
      <c r="E327" s="157"/>
      <c r="F327" s="157"/>
    </row>
    <row r="328" spans="5:6">
      <c r="E328" s="157"/>
      <c r="F328" s="157"/>
    </row>
    <row r="329" spans="5:6">
      <c r="E329" s="157"/>
      <c r="F329" s="157"/>
    </row>
    <row r="330" spans="5:6">
      <c r="E330" s="157"/>
      <c r="F330" s="157"/>
    </row>
    <row r="331" spans="5:6">
      <c r="E331" s="157"/>
      <c r="F331" s="157"/>
    </row>
    <row r="332" spans="5:6">
      <c r="E332" s="157"/>
      <c r="F332" s="157"/>
    </row>
    <row r="333" spans="5:6">
      <c r="E333" s="157"/>
      <c r="F333" s="157"/>
    </row>
    <row r="334" spans="5:6">
      <c r="E334" s="157"/>
      <c r="F334" s="157"/>
    </row>
    <row r="335" spans="5:6">
      <c r="E335" s="157"/>
      <c r="F335" s="157"/>
    </row>
    <row r="336" spans="5:6">
      <c r="E336" s="157"/>
      <c r="F336" s="157"/>
    </row>
    <row r="337" spans="5:6">
      <c r="E337" s="157"/>
      <c r="F337" s="157"/>
    </row>
    <row r="338" spans="5:6">
      <c r="E338" s="157"/>
      <c r="F338" s="157"/>
    </row>
    <row r="339" spans="5:6">
      <c r="E339" s="157"/>
      <c r="F339" s="157"/>
    </row>
    <row r="340" spans="5:6">
      <c r="E340" s="157"/>
      <c r="F340" s="157"/>
    </row>
    <row r="341" spans="5:6">
      <c r="E341" s="157"/>
      <c r="F341" s="157"/>
    </row>
    <row r="342" spans="5:6">
      <c r="E342" s="157"/>
      <c r="F342" s="157"/>
    </row>
    <row r="343" spans="5:6">
      <c r="E343" s="157"/>
      <c r="F343" s="157"/>
    </row>
    <row r="344" spans="5:6">
      <c r="E344" s="157"/>
      <c r="F344" s="157"/>
    </row>
    <row r="345" spans="5:6">
      <c r="E345" s="157"/>
      <c r="F345" s="157"/>
    </row>
    <row r="346" spans="5:6">
      <c r="E346" s="157"/>
      <c r="F346" s="157"/>
    </row>
    <row r="347" spans="5:6">
      <c r="E347" s="157"/>
      <c r="F347" s="157"/>
    </row>
    <row r="348" spans="5:6">
      <c r="E348" s="157"/>
      <c r="F348" s="157"/>
    </row>
    <row r="349" spans="5:6">
      <c r="E349" s="157"/>
      <c r="F349" s="157"/>
    </row>
    <row r="350" spans="5:6">
      <c r="E350" s="157"/>
      <c r="F350" s="157"/>
    </row>
    <row r="351" spans="5:6">
      <c r="E351" s="157"/>
      <c r="F351" s="157"/>
    </row>
    <row r="352" spans="5:6">
      <c r="E352" s="157"/>
      <c r="F352" s="157"/>
    </row>
    <row r="353" spans="5:6">
      <c r="E353" s="157"/>
      <c r="F353" s="157"/>
    </row>
    <row r="354" spans="5:6">
      <c r="E354" s="157"/>
      <c r="F354" s="157"/>
    </row>
    <row r="355" spans="5:6">
      <c r="E355" s="157"/>
      <c r="F355" s="157"/>
    </row>
    <row r="356" spans="5:6">
      <c r="E356" s="157"/>
      <c r="F356" s="157"/>
    </row>
    <row r="357" spans="5:6">
      <c r="E357" s="157"/>
      <c r="F357" s="157"/>
    </row>
    <row r="358" spans="5:6">
      <c r="E358" s="157"/>
      <c r="F358" s="157"/>
    </row>
    <row r="359" spans="5:6">
      <c r="E359" s="157"/>
      <c r="F359" s="157"/>
    </row>
    <row r="360" spans="5:6">
      <c r="E360" s="157"/>
      <c r="F360" s="157"/>
    </row>
    <row r="361" spans="5:6">
      <c r="E361" s="157"/>
      <c r="F361" s="157"/>
    </row>
    <row r="362" spans="5:6">
      <c r="E362" s="157"/>
      <c r="F362" s="157"/>
    </row>
    <row r="363" spans="5:6">
      <c r="E363" s="157"/>
      <c r="F363" s="157"/>
    </row>
    <row r="364" spans="5:6">
      <c r="E364" s="157"/>
      <c r="F364" s="157"/>
    </row>
    <row r="365" spans="5:6">
      <c r="E365" s="157"/>
      <c r="F365" s="157"/>
    </row>
    <row r="366" spans="5:6">
      <c r="E366" s="157"/>
      <c r="F366" s="157"/>
    </row>
    <row r="367" spans="5:6">
      <c r="E367" s="157"/>
      <c r="F367" s="157"/>
    </row>
    <row r="368" spans="5:6">
      <c r="E368" s="157"/>
      <c r="F368" s="157"/>
    </row>
    <row r="369" spans="5:6">
      <c r="E369" s="157"/>
      <c r="F369" s="157"/>
    </row>
    <row r="370" spans="5:6">
      <c r="E370" s="157"/>
      <c r="F370" s="157"/>
    </row>
    <row r="371" spans="5:6">
      <c r="E371" s="157"/>
      <c r="F371" s="157"/>
    </row>
    <row r="372" spans="5:6">
      <c r="E372" s="157"/>
      <c r="F372" s="157"/>
    </row>
    <row r="373" spans="5:6">
      <c r="E373" s="157"/>
      <c r="F373" s="157"/>
    </row>
    <row r="374" spans="5:6">
      <c r="E374" s="157"/>
      <c r="F374" s="157"/>
    </row>
    <row r="375" spans="5:6">
      <c r="E375" s="157"/>
      <c r="F375" s="157"/>
    </row>
    <row r="376" spans="5:6">
      <c r="E376" s="157"/>
      <c r="F376" s="157"/>
    </row>
    <row r="377" spans="5:6">
      <c r="E377" s="157"/>
      <c r="F377" s="157"/>
    </row>
    <row r="378" spans="5:6">
      <c r="E378" s="157"/>
      <c r="F378" s="157"/>
    </row>
    <row r="379" spans="5:6">
      <c r="E379" s="157"/>
      <c r="F379" s="157"/>
    </row>
    <row r="380" spans="5:6">
      <c r="E380" s="157"/>
      <c r="F380" s="157"/>
    </row>
    <row r="381" spans="5:6">
      <c r="E381" s="157"/>
      <c r="F381" s="157"/>
    </row>
    <row r="382" spans="5:6">
      <c r="E382" s="157"/>
      <c r="F382" s="157"/>
    </row>
    <row r="383" spans="5:6">
      <c r="E383" s="157"/>
      <c r="F383" s="157"/>
    </row>
    <row r="384" spans="5:6">
      <c r="E384" s="157"/>
      <c r="F384" s="157"/>
    </row>
    <row r="385" spans="5:6">
      <c r="E385" s="157"/>
      <c r="F385" s="157"/>
    </row>
    <row r="386" spans="5:6">
      <c r="E386" s="157"/>
      <c r="F386" s="157"/>
    </row>
    <row r="387" spans="5:6">
      <c r="E387" s="157"/>
      <c r="F387" s="157"/>
    </row>
    <row r="388" spans="5:6">
      <c r="E388" s="157"/>
      <c r="F388" s="157"/>
    </row>
    <row r="389" spans="5:6">
      <c r="E389" s="157"/>
      <c r="F389" s="157"/>
    </row>
    <row r="390" spans="5:6">
      <c r="E390" s="157"/>
      <c r="F390" s="157"/>
    </row>
    <row r="391" spans="5:6">
      <c r="E391" s="157"/>
      <c r="F391" s="157"/>
    </row>
    <row r="392" spans="5:6">
      <c r="E392" s="157"/>
      <c r="F392" s="157"/>
    </row>
    <row r="393" spans="5:6">
      <c r="E393" s="157"/>
      <c r="F393" s="157"/>
    </row>
    <row r="394" spans="5:6">
      <c r="E394" s="157"/>
      <c r="F394" s="157"/>
    </row>
    <row r="395" spans="5:6">
      <c r="E395" s="157"/>
      <c r="F395" s="157"/>
    </row>
    <row r="396" spans="5:6">
      <c r="E396" s="157"/>
      <c r="F396" s="157"/>
    </row>
    <row r="397" spans="5:6">
      <c r="E397" s="157"/>
      <c r="F397" s="157"/>
    </row>
    <row r="398" spans="5:6">
      <c r="E398" s="157"/>
      <c r="F398" s="157"/>
    </row>
    <row r="399" spans="5:6">
      <c r="E399" s="157"/>
      <c r="F399" s="157"/>
    </row>
    <row r="400" spans="5:6">
      <c r="E400" s="157"/>
      <c r="F400" s="157"/>
    </row>
    <row r="401" spans="5:6">
      <c r="E401" s="157"/>
      <c r="F401" s="157"/>
    </row>
    <row r="402" spans="5:6">
      <c r="E402" s="157"/>
      <c r="F402" s="157"/>
    </row>
    <row r="403" spans="5:6">
      <c r="E403" s="157"/>
      <c r="F403" s="157"/>
    </row>
    <row r="404" spans="5:6">
      <c r="E404" s="157"/>
      <c r="F404" s="157"/>
    </row>
    <row r="405" spans="5:6">
      <c r="E405" s="157"/>
      <c r="F405" s="157"/>
    </row>
    <row r="406" spans="5:6">
      <c r="E406" s="157"/>
      <c r="F406" s="157"/>
    </row>
    <row r="407" spans="5:6">
      <c r="E407" s="157"/>
      <c r="F407" s="157"/>
    </row>
    <row r="408" spans="5:6">
      <c r="E408" s="157"/>
      <c r="F408" s="157"/>
    </row>
    <row r="409" spans="5:6">
      <c r="E409" s="157"/>
      <c r="F409" s="157"/>
    </row>
    <row r="410" spans="5:6">
      <c r="E410" s="157"/>
      <c r="F410" s="157"/>
    </row>
    <row r="411" spans="5:6">
      <c r="E411" s="157"/>
      <c r="F411" s="157"/>
    </row>
    <row r="412" spans="5:6">
      <c r="E412" s="157"/>
      <c r="F412" s="157"/>
    </row>
    <row r="413" spans="5:6">
      <c r="E413" s="157"/>
      <c r="F413" s="157"/>
    </row>
    <row r="414" spans="5:6">
      <c r="E414" s="157"/>
      <c r="F414" s="157"/>
    </row>
    <row r="415" spans="5:6">
      <c r="E415" s="157"/>
      <c r="F415" s="157"/>
    </row>
    <row r="416" spans="5:6">
      <c r="E416" s="157"/>
      <c r="F416" s="157"/>
    </row>
    <row r="417" spans="5:6">
      <c r="E417" s="157"/>
      <c r="F417" s="157"/>
    </row>
    <row r="418" spans="5:6">
      <c r="E418" s="157"/>
      <c r="F418" s="157"/>
    </row>
    <row r="419" spans="5:6">
      <c r="E419" s="157"/>
      <c r="F419" s="157"/>
    </row>
    <row r="420" spans="5:6">
      <c r="E420" s="157"/>
      <c r="F420" s="157"/>
    </row>
    <row r="421" spans="5:6">
      <c r="E421" s="157"/>
      <c r="F421" s="157"/>
    </row>
    <row r="422" spans="5:6">
      <c r="E422" s="157"/>
      <c r="F422" s="157"/>
    </row>
    <row r="423" spans="5:6">
      <c r="E423" s="157"/>
      <c r="F423" s="157"/>
    </row>
    <row r="424" spans="5:6">
      <c r="E424" s="157"/>
      <c r="F424" s="157"/>
    </row>
    <row r="425" spans="5:6">
      <c r="E425" s="157"/>
      <c r="F425" s="157"/>
    </row>
    <row r="426" spans="5:6">
      <c r="E426" s="157"/>
      <c r="F426" s="157"/>
    </row>
    <row r="427" spans="5:6">
      <c r="E427" s="157"/>
      <c r="F427" s="157"/>
    </row>
    <row r="428" spans="5:6">
      <c r="E428" s="157"/>
      <c r="F428" s="157"/>
    </row>
    <row r="429" spans="5:6">
      <c r="E429" s="157"/>
      <c r="F429" s="157"/>
    </row>
    <row r="430" spans="5:6">
      <c r="E430" s="157"/>
      <c r="F430" s="157"/>
    </row>
    <row r="431" spans="5:6">
      <c r="E431" s="157"/>
      <c r="F431" s="157"/>
    </row>
    <row r="432" spans="5:6">
      <c r="E432" s="157"/>
      <c r="F432" s="157"/>
    </row>
    <row r="433" spans="5:6">
      <c r="E433" s="157"/>
      <c r="F433" s="157"/>
    </row>
    <row r="434" spans="5:6">
      <c r="E434" s="157"/>
      <c r="F434" s="157"/>
    </row>
    <row r="435" spans="5:6">
      <c r="E435" s="157"/>
      <c r="F435" s="157"/>
    </row>
    <row r="436" spans="5:6">
      <c r="E436" s="157"/>
      <c r="F436" s="157"/>
    </row>
    <row r="437" spans="5:6">
      <c r="E437" s="157"/>
      <c r="F437" s="157"/>
    </row>
    <row r="438" spans="5:6">
      <c r="E438" s="157"/>
      <c r="F438" s="157"/>
    </row>
    <row r="439" spans="5:6">
      <c r="E439" s="157"/>
      <c r="F439" s="157"/>
    </row>
    <row r="440" spans="5:6">
      <c r="E440" s="157"/>
      <c r="F440" s="157"/>
    </row>
    <row r="441" spans="5:6">
      <c r="E441" s="157"/>
      <c r="F441" s="157"/>
    </row>
    <row r="442" spans="5:6">
      <c r="E442" s="157"/>
      <c r="F442" s="157"/>
    </row>
    <row r="443" spans="5:6">
      <c r="E443" s="157"/>
      <c r="F443" s="157"/>
    </row>
    <row r="444" spans="5:6">
      <c r="E444" s="157"/>
      <c r="F444" s="157"/>
    </row>
    <row r="445" spans="5:6">
      <c r="E445" s="157"/>
      <c r="F445" s="157"/>
    </row>
    <row r="446" spans="5:6">
      <c r="E446" s="157"/>
      <c r="F446" s="157"/>
    </row>
    <row r="447" spans="5:6">
      <c r="E447" s="157"/>
      <c r="F447" s="157"/>
    </row>
    <row r="448" spans="5:6">
      <c r="E448" s="157"/>
      <c r="F448" s="157"/>
    </row>
    <row r="449" spans="5:6">
      <c r="E449" s="157"/>
      <c r="F449" s="157"/>
    </row>
    <row r="450" spans="5:6">
      <c r="E450" s="157"/>
      <c r="F450" s="157"/>
    </row>
    <row r="451" spans="5:6">
      <c r="E451" s="157"/>
      <c r="F451" s="157"/>
    </row>
    <row r="452" spans="5:6">
      <c r="E452" s="157"/>
      <c r="F452" s="157"/>
    </row>
    <row r="453" spans="5:6">
      <c r="E453" s="157"/>
      <c r="F453" s="157"/>
    </row>
    <row r="454" spans="5:6">
      <c r="E454" s="157"/>
      <c r="F454" s="157"/>
    </row>
    <row r="455" spans="5:6">
      <c r="E455" s="157"/>
      <c r="F455" s="157"/>
    </row>
    <row r="456" spans="5:6">
      <c r="E456" s="157"/>
      <c r="F456" s="157"/>
    </row>
    <row r="457" spans="5:6">
      <c r="E457" s="157"/>
      <c r="F457" s="157"/>
    </row>
    <row r="458" spans="5:6">
      <c r="E458" s="157"/>
      <c r="F458" s="157"/>
    </row>
    <row r="459" spans="5:6">
      <c r="E459" s="157"/>
      <c r="F459" s="157"/>
    </row>
    <row r="460" spans="5:6">
      <c r="E460" s="157"/>
      <c r="F460" s="157"/>
    </row>
    <row r="461" spans="5:6">
      <c r="E461" s="157"/>
      <c r="F461" s="157"/>
    </row>
    <row r="462" spans="5:6">
      <c r="E462" s="157"/>
      <c r="F462" s="157"/>
    </row>
    <row r="463" spans="5:6">
      <c r="E463" s="157"/>
      <c r="F463" s="157"/>
    </row>
    <row r="464" spans="5:6">
      <c r="E464" s="157"/>
      <c r="F464" s="157"/>
    </row>
    <row r="465" spans="5:6">
      <c r="E465" s="157"/>
      <c r="F465" s="157"/>
    </row>
    <row r="466" spans="5:6">
      <c r="E466" s="157"/>
      <c r="F466" s="157"/>
    </row>
    <row r="467" spans="5:6">
      <c r="E467" s="157"/>
      <c r="F467" s="157"/>
    </row>
    <row r="468" spans="5:6">
      <c r="E468" s="157"/>
      <c r="F468" s="157"/>
    </row>
    <row r="469" spans="5:6">
      <c r="E469" s="157"/>
      <c r="F469" s="157"/>
    </row>
    <row r="470" spans="5:6">
      <c r="E470" s="157"/>
      <c r="F470" s="157"/>
    </row>
    <row r="471" spans="5:6">
      <c r="E471" s="157"/>
      <c r="F471" s="157"/>
    </row>
    <row r="472" spans="5:6">
      <c r="E472" s="157"/>
      <c r="F472" s="157"/>
    </row>
    <row r="473" spans="5:6">
      <c r="E473" s="157"/>
      <c r="F473" s="157"/>
    </row>
    <row r="474" spans="5:6">
      <c r="E474" s="157"/>
      <c r="F474" s="157"/>
    </row>
    <row r="475" spans="5:6">
      <c r="E475" s="157"/>
      <c r="F475" s="157"/>
    </row>
    <row r="476" spans="5:6">
      <c r="E476" s="157"/>
      <c r="F476" s="157"/>
    </row>
    <row r="477" spans="5:6">
      <c r="E477" s="157"/>
      <c r="F477" s="157"/>
    </row>
    <row r="478" spans="5:6">
      <c r="E478" s="157"/>
      <c r="F478" s="157"/>
    </row>
    <row r="479" spans="5:6">
      <c r="E479" s="157"/>
      <c r="F479" s="157"/>
    </row>
    <row r="480" spans="5:6">
      <c r="E480" s="157"/>
      <c r="F480" s="157"/>
    </row>
    <row r="481" spans="5:6">
      <c r="E481" s="157"/>
      <c r="F481" s="157"/>
    </row>
    <row r="482" spans="5:6">
      <c r="E482" s="157"/>
      <c r="F482" s="157"/>
    </row>
    <row r="483" spans="5:6">
      <c r="E483" s="157"/>
      <c r="F483" s="157"/>
    </row>
    <row r="484" spans="5:6">
      <c r="E484" s="157"/>
      <c r="F484" s="157"/>
    </row>
    <row r="485" spans="5:6">
      <c r="E485" s="157"/>
      <c r="F485" s="157"/>
    </row>
    <row r="486" spans="5:6">
      <c r="E486" s="157"/>
      <c r="F486" s="157"/>
    </row>
    <row r="487" spans="5:6">
      <c r="E487" s="157"/>
      <c r="F487" s="157"/>
    </row>
    <row r="488" spans="5:6">
      <c r="E488" s="157"/>
      <c r="F488" s="157"/>
    </row>
    <row r="489" spans="5:6">
      <c r="E489" s="157"/>
      <c r="F489" s="157"/>
    </row>
    <row r="490" spans="5:6">
      <c r="E490" s="157"/>
      <c r="F490" s="157"/>
    </row>
    <row r="491" spans="5:6">
      <c r="E491" s="157"/>
      <c r="F491" s="157"/>
    </row>
    <row r="492" spans="5:6">
      <c r="E492" s="157"/>
      <c r="F492" s="157"/>
    </row>
    <row r="493" spans="5:6">
      <c r="E493" s="157"/>
      <c r="F493" s="157"/>
    </row>
    <row r="494" spans="5:6">
      <c r="E494" s="157"/>
      <c r="F494" s="157"/>
    </row>
    <row r="495" spans="5:6">
      <c r="E495" s="157"/>
      <c r="F495" s="157"/>
    </row>
    <row r="496" spans="5:6">
      <c r="E496" s="157"/>
      <c r="F496" s="157"/>
    </row>
    <row r="497" spans="5:6">
      <c r="E497" s="157"/>
      <c r="F497" s="157"/>
    </row>
    <row r="498" spans="5:6">
      <c r="E498" s="157"/>
      <c r="F498" s="157"/>
    </row>
    <row r="499" spans="5:6">
      <c r="E499" s="157"/>
      <c r="F499" s="157"/>
    </row>
    <row r="500" spans="5:6">
      <c r="E500" s="157"/>
      <c r="F500" s="157"/>
    </row>
    <row r="501" spans="5:6">
      <c r="E501" s="157"/>
      <c r="F501" s="157"/>
    </row>
    <row r="502" spans="5:6">
      <c r="E502" s="157"/>
      <c r="F502" s="157"/>
    </row>
    <row r="503" spans="5:6">
      <c r="E503" s="157"/>
      <c r="F503" s="157"/>
    </row>
    <row r="504" spans="5:6">
      <c r="E504" s="157"/>
      <c r="F504" s="157"/>
    </row>
    <row r="505" spans="5:6">
      <c r="E505" s="157"/>
      <c r="F505" s="157"/>
    </row>
    <row r="506" spans="5:6">
      <c r="E506" s="157"/>
      <c r="F506" s="157"/>
    </row>
    <row r="507" spans="5:6">
      <c r="E507" s="157"/>
      <c r="F507" s="157"/>
    </row>
    <row r="508" spans="5:6">
      <c r="E508" s="157"/>
      <c r="F508" s="157"/>
    </row>
    <row r="509" spans="5:6">
      <c r="E509" s="157"/>
      <c r="F509" s="157"/>
    </row>
    <row r="510" spans="5:6">
      <c r="E510" s="157"/>
      <c r="F510" s="157"/>
    </row>
    <row r="511" spans="5:6">
      <c r="E511" s="157"/>
      <c r="F511" s="157"/>
    </row>
    <row r="512" spans="5:6">
      <c r="E512" s="157"/>
      <c r="F512" s="157"/>
    </row>
    <row r="513" spans="5:6">
      <c r="E513" s="157"/>
      <c r="F513" s="157"/>
    </row>
    <row r="514" spans="5:6">
      <c r="E514" s="157"/>
      <c r="F514" s="157"/>
    </row>
    <row r="515" spans="5:6">
      <c r="E515" s="157"/>
      <c r="F515" s="157"/>
    </row>
    <row r="516" spans="5:6">
      <c r="E516" s="157"/>
      <c r="F516" s="157"/>
    </row>
    <row r="517" spans="5:6">
      <c r="E517" s="157"/>
      <c r="F517" s="157"/>
    </row>
    <row r="518" spans="5:6">
      <c r="E518" s="157"/>
      <c r="F518" s="157"/>
    </row>
    <row r="519" spans="5:6">
      <c r="E519" s="157"/>
      <c r="F519" s="157"/>
    </row>
    <row r="520" spans="5:6">
      <c r="E520" s="157"/>
      <c r="F520" s="157"/>
    </row>
    <row r="521" spans="5:6">
      <c r="E521" s="157"/>
      <c r="F521" s="157"/>
    </row>
    <row r="522" spans="5:6">
      <c r="E522" s="157"/>
      <c r="F522" s="157"/>
    </row>
    <row r="523" spans="5:6">
      <c r="E523" s="157"/>
      <c r="F523" s="157"/>
    </row>
    <row r="524" spans="5:6">
      <c r="E524" s="157"/>
      <c r="F524" s="157"/>
    </row>
    <row r="525" spans="5:6">
      <c r="E525" s="157"/>
      <c r="F525" s="157"/>
    </row>
    <row r="526" spans="5:6">
      <c r="E526" s="157"/>
      <c r="F526" s="157"/>
    </row>
    <row r="527" spans="5:6">
      <c r="E527" s="157"/>
      <c r="F527" s="157"/>
    </row>
    <row r="528" spans="5:6">
      <c r="E528" s="157"/>
      <c r="F528" s="157"/>
    </row>
    <row r="529" spans="5:6">
      <c r="E529" s="157"/>
      <c r="F529" s="157"/>
    </row>
    <row r="530" spans="5:6">
      <c r="E530" s="157"/>
      <c r="F530" s="157"/>
    </row>
    <row r="531" spans="5:6">
      <c r="E531" s="157"/>
      <c r="F531" s="157"/>
    </row>
    <row r="532" spans="5:6">
      <c r="E532" s="157"/>
      <c r="F532" s="157"/>
    </row>
    <row r="533" spans="5:6">
      <c r="E533" s="157"/>
      <c r="F533" s="157"/>
    </row>
    <row r="534" spans="5:6">
      <c r="E534" s="157"/>
      <c r="F534" s="157"/>
    </row>
    <row r="535" spans="5:6">
      <c r="E535" s="157"/>
      <c r="F535" s="157"/>
    </row>
    <row r="536" spans="5:6">
      <c r="E536" s="157"/>
      <c r="F536" s="157"/>
    </row>
    <row r="537" spans="5:6">
      <c r="E537" s="157"/>
      <c r="F537" s="157"/>
    </row>
    <row r="538" spans="5:6">
      <c r="E538" s="157"/>
      <c r="F538" s="157"/>
    </row>
    <row r="539" spans="5:6">
      <c r="E539" s="157"/>
      <c r="F539" s="157"/>
    </row>
    <row r="540" spans="5:6">
      <c r="E540" s="157"/>
      <c r="F540" s="157"/>
    </row>
    <row r="541" spans="5:6">
      <c r="E541" s="157"/>
      <c r="F541" s="157"/>
    </row>
    <row r="542" spans="5:6">
      <c r="E542" s="157"/>
      <c r="F542" s="157"/>
    </row>
    <row r="543" spans="5:6">
      <c r="E543" s="157"/>
      <c r="F543" s="157"/>
    </row>
    <row r="544" spans="5:6">
      <c r="E544" s="157"/>
      <c r="F544" s="157"/>
    </row>
    <row r="545" spans="5:6">
      <c r="E545" s="157"/>
      <c r="F545" s="157"/>
    </row>
    <row r="546" spans="5:6">
      <c r="E546" s="157"/>
      <c r="F546" s="157"/>
    </row>
    <row r="547" spans="5:6">
      <c r="E547" s="157"/>
      <c r="F547" s="157"/>
    </row>
    <row r="548" spans="5:6">
      <c r="E548" s="157"/>
      <c r="F548" s="157"/>
    </row>
    <row r="549" spans="5:6">
      <c r="E549" s="157"/>
      <c r="F549" s="157"/>
    </row>
    <row r="550" spans="5:6">
      <c r="E550" s="157"/>
      <c r="F550" s="157"/>
    </row>
    <row r="551" spans="5:6">
      <c r="E551" s="157"/>
      <c r="F551" s="157"/>
    </row>
    <row r="552" spans="5:6">
      <c r="E552" s="157"/>
      <c r="F552" s="157"/>
    </row>
    <row r="553" spans="5:6">
      <c r="E553" s="157"/>
      <c r="F553" s="157"/>
    </row>
    <row r="554" spans="5:6">
      <c r="E554" s="157"/>
      <c r="F554" s="157"/>
    </row>
    <row r="555" spans="5:6">
      <c r="E555" s="157"/>
      <c r="F555" s="157"/>
    </row>
    <row r="556" spans="5:6">
      <c r="E556" s="157"/>
      <c r="F556" s="157"/>
    </row>
    <row r="557" spans="5:6">
      <c r="E557" s="157"/>
      <c r="F557" s="157"/>
    </row>
    <row r="558" spans="5:6">
      <c r="E558" s="157"/>
      <c r="F558" s="157"/>
    </row>
    <row r="559" spans="5:6">
      <c r="E559" s="157"/>
      <c r="F559" s="157"/>
    </row>
    <row r="560" spans="5:6">
      <c r="E560" s="157"/>
      <c r="F560" s="157"/>
    </row>
    <row r="561" spans="5:6">
      <c r="E561" s="157"/>
      <c r="F561" s="157"/>
    </row>
    <row r="562" spans="5:6">
      <c r="E562" s="157"/>
      <c r="F562" s="157"/>
    </row>
    <row r="563" spans="5:6">
      <c r="E563" s="157"/>
      <c r="F563" s="157"/>
    </row>
    <row r="564" spans="5:6">
      <c r="E564" s="157"/>
      <c r="F564" s="157"/>
    </row>
    <row r="565" spans="5:6">
      <c r="E565" s="157"/>
      <c r="F565" s="157"/>
    </row>
    <row r="566" spans="5:6">
      <c r="E566" s="157"/>
      <c r="F566" s="157"/>
    </row>
    <row r="567" spans="5:6">
      <c r="E567" s="157"/>
      <c r="F567" s="157"/>
    </row>
    <row r="568" spans="5:6">
      <c r="E568" s="157"/>
      <c r="F568" s="157"/>
    </row>
    <row r="569" spans="5:6">
      <c r="E569" s="157"/>
      <c r="F569" s="157"/>
    </row>
    <row r="570" spans="5:6">
      <c r="E570" s="157"/>
      <c r="F570" s="157"/>
    </row>
    <row r="571" spans="5:6">
      <c r="E571" s="157"/>
      <c r="F571" s="157"/>
    </row>
    <row r="572" spans="5:6">
      <c r="E572" s="157"/>
      <c r="F572" s="157"/>
    </row>
    <row r="573" spans="5:6">
      <c r="E573" s="157"/>
      <c r="F573" s="157"/>
    </row>
    <row r="574" spans="5:6">
      <c r="E574" s="157"/>
      <c r="F574" s="157"/>
    </row>
    <row r="575" spans="5:6">
      <c r="E575" s="157"/>
      <c r="F575" s="157"/>
    </row>
    <row r="576" spans="5:6">
      <c r="E576" s="157"/>
      <c r="F576" s="157"/>
    </row>
    <row r="577" spans="5:6">
      <c r="E577" s="157"/>
      <c r="F577" s="157"/>
    </row>
    <row r="578" spans="5:6">
      <c r="E578" s="157"/>
      <c r="F578" s="157"/>
    </row>
    <row r="579" spans="5:6">
      <c r="E579" s="157"/>
      <c r="F579" s="157"/>
    </row>
    <row r="580" spans="5:6">
      <c r="E580" s="157"/>
      <c r="F580" s="157"/>
    </row>
    <row r="581" spans="5:6">
      <c r="E581" s="157"/>
      <c r="F581" s="157"/>
    </row>
    <row r="582" spans="5:6">
      <c r="E582" s="157"/>
      <c r="F582" s="157"/>
    </row>
    <row r="583" spans="5:6">
      <c r="E583" s="157"/>
      <c r="F583" s="157"/>
    </row>
    <row r="584" spans="5:6">
      <c r="E584" s="157"/>
      <c r="F584" s="157"/>
    </row>
    <row r="585" spans="5:6">
      <c r="E585" s="157"/>
      <c r="F585" s="157"/>
    </row>
    <row r="586" spans="5:6">
      <c r="E586" s="157"/>
      <c r="F586" s="157"/>
    </row>
    <row r="587" spans="5:6">
      <c r="E587" s="157"/>
      <c r="F587" s="157"/>
    </row>
    <row r="588" spans="5:6">
      <c r="E588" s="157"/>
      <c r="F588" s="157"/>
    </row>
    <row r="589" spans="5:6">
      <c r="E589" s="157"/>
      <c r="F589" s="157"/>
    </row>
    <row r="590" spans="5:6">
      <c r="E590" s="157"/>
      <c r="F590" s="157"/>
    </row>
    <row r="591" spans="5:6">
      <c r="E591" s="157"/>
      <c r="F591" s="157"/>
    </row>
    <row r="592" spans="5:6">
      <c r="E592" s="157"/>
      <c r="F592" s="157"/>
    </row>
    <row r="593" spans="5:6">
      <c r="E593" s="157"/>
      <c r="F593" s="157"/>
    </row>
    <row r="594" spans="5:6">
      <c r="E594" s="157"/>
      <c r="F594" s="157"/>
    </row>
    <row r="595" spans="5:6">
      <c r="E595" s="157"/>
      <c r="F595" s="157"/>
    </row>
    <row r="596" spans="5:6">
      <c r="E596" s="157"/>
      <c r="F596" s="157"/>
    </row>
    <row r="597" spans="5:6">
      <c r="E597" s="157"/>
      <c r="F597" s="157"/>
    </row>
    <row r="598" spans="5:6">
      <c r="E598" s="157"/>
      <c r="F598" s="157"/>
    </row>
    <row r="599" spans="5:6">
      <c r="E599" s="157"/>
      <c r="F599" s="157"/>
    </row>
    <row r="600" spans="5:6">
      <c r="E600" s="157"/>
      <c r="F600" s="157"/>
    </row>
    <row r="601" spans="5:6">
      <c r="E601" s="157"/>
      <c r="F601" s="157"/>
    </row>
    <row r="602" spans="5:6">
      <c r="E602" s="157"/>
      <c r="F602" s="157"/>
    </row>
    <row r="603" spans="5:6">
      <c r="E603" s="157"/>
      <c r="F603" s="157"/>
    </row>
    <row r="604" spans="5:6">
      <c r="E604" s="157"/>
      <c r="F604" s="157"/>
    </row>
    <row r="605" spans="5:6">
      <c r="E605" s="157"/>
      <c r="F605" s="157"/>
    </row>
    <row r="606" spans="5:6">
      <c r="E606" s="157"/>
      <c r="F606" s="157"/>
    </row>
    <row r="607" spans="5:6">
      <c r="E607" s="157"/>
      <c r="F607" s="157"/>
    </row>
    <row r="608" spans="5:6">
      <c r="E608" s="157"/>
      <c r="F608" s="157"/>
    </row>
    <row r="609" spans="5:6">
      <c r="E609" s="157"/>
      <c r="F609" s="157"/>
    </row>
    <row r="610" spans="5:6">
      <c r="E610" s="157"/>
      <c r="F610" s="157"/>
    </row>
    <row r="611" spans="5:6">
      <c r="E611" s="157"/>
      <c r="F611" s="157"/>
    </row>
    <row r="612" spans="5:6">
      <c r="E612" s="157"/>
      <c r="F612" s="157"/>
    </row>
    <row r="613" spans="5:6">
      <c r="E613" s="157"/>
      <c r="F613" s="157"/>
    </row>
    <row r="614" spans="5:6">
      <c r="E614" s="157"/>
      <c r="F614" s="157"/>
    </row>
    <row r="615" spans="5:6">
      <c r="E615" s="157"/>
      <c r="F615" s="157"/>
    </row>
    <row r="616" spans="5:6">
      <c r="E616" s="157"/>
      <c r="F616" s="157"/>
    </row>
    <row r="617" spans="5:6">
      <c r="E617" s="157"/>
      <c r="F617" s="157"/>
    </row>
    <row r="618" spans="5:6">
      <c r="E618" s="157"/>
      <c r="F618" s="157"/>
    </row>
    <row r="619" spans="5:6">
      <c r="E619" s="157"/>
      <c r="F619" s="157"/>
    </row>
    <row r="620" spans="5:6">
      <c r="E620" s="157"/>
      <c r="F620" s="157"/>
    </row>
    <row r="621" spans="5:6">
      <c r="E621" s="157"/>
      <c r="F621" s="157"/>
    </row>
    <row r="622" spans="5:6">
      <c r="E622" s="157"/>
      <c r="F622" s="157"/>
    </row>
    <row r="623" spans="5:6">
      <c r="E623" s="157"/>
      <c r="F623" s="157"/>
    </row>
    <row r="624" spans="5:6">
      <c r="E624" s="157"/>
      <c r="F624" s="157"/>
    </row>
    <row r="625" spans="5:6">
      <c r="E625" s="157"/>
      <c r="F625" s="157"/>
    </row>
    <row r="626" spans="5:6">
      <c r="E626" s="157"/>
      <c r="F626" s="157"/>
    </row>
    <row r="627" spans="5:6">
      <c r="E627" s="157"/>
      <c r="F627" s="157"/>
    </row>
    <row r="628" spans="5:6">
      <c r="E628" s="157"/>
      <c r="F628" s="157"/>
    </row>
    <row r="629" spans="5:6">
      <c r="E629" s="157"/>
      <c r="F629" s="157"/>
    </row>
    <row r="630" spans="5:6">
      <c r="E630" s="157"/>
      <c r="F630" s="157"/>
    </row>
    <row r="631" spans="5:6">
      <c r="E631" s="157"/>
      <c r="F631" s="157"/>
    </row>
    <row r="632" spans="5:6">
      <c r="E632" s="157"/>
      <c r="F632" s="157"/>
    </row>
    <row r="633" spans="5:6">
      <c r="E633" s="157"/>
      <c r="F633" s="157"/>
    </row>
    <row r="634" spans="5:6">
      <c r="E634" s="157"/>
      <c r="F634" s="157"/>
    </row>
    <row r="635" spans="5:6">
      <c r="E635" s="157"/>
      <c r="F635" s="157"/>
    </row>
    <row r="636" spans="5:6">
      <c r="E636" s="157"/>
      <c r="F636" s="157"/>
    </row>
    <row r="637" spans="5:6">
      <c r="E637" s="157"/>
      <c r="F637" s="157"/>
    </row>
    <row r="638" spans="5:6">
      <c r="E638" s="157"/>
      <c r="F638" s="157"/>
    </row>
    <row r="639" spans="5:6">
      <c r="E639" s="157"/>
      <c r="F639" s="157"/>
    </row>
    <row r="640" spans="5:6">
      <c r="E640" s="157"/>
      <c r="F640" s="157"/>
    </row>
    <row r="641" spans="5:6">
      <c r="E641" s="157"/>
      <c r="F641" s="157"/>
    </row>
    <row r="642" spans="5:6">
      <c r="E642" s="157"/>
      <c r="F642" s="157"/>
    </row>
    <row r="643" spans="5:6">
      <c r="E643" s="157"/>
      <c r="F643" s="157"/>
    </row>
    <row r="644" spans="5:6">
      <c r="E644" s="157"/>
      <c r="F644" s="157"/>
    </row>
    <row r="645" spans="5:6">
      <c r="E645" s="157"/>
      <c r="F645" s="157"/>
    </row>
    <row r="646" spans="5:6">
      <c r="E646" s="157"/>
      <c r="F646" s="157"/>
    </row>
    <row r="647" spans="5:6">
      <c r="E647" s="157"/>
      <c r="F647" s="157"/>
    </row>
    <row r="648" spans="5:6">
      <c r="E648" s="157"/>
      <c r="F648" s="157"/>
    </row>
    <row r="649" spans="5:6">
      <c r="E649" s="157"/>
      <c r="F649" s="157"/>
    </row>
    <row r="650" spans="5:6">
      <c r="E650" s="157"/>
      <c r="F650" s="157"/>
    </row>
    <row r="651" spans="5:6">
      <c r="E651" s="157"/>
      <c r="F651" s="157"/>
    </row>
    <row r="652" spans="5:6">
      <c r="E652" s="157"/>
      <c r="F652" s="157"/>
    </row>
    <row r="653" spans="5:6">
      <c r="E653" s="157"/>
      <c r="F653" s="157"/>
    </row>
    <row r="654" spans="5:6">
      <c r="E654" s="157"/>
      <c r="F654" s="157"/>
    </row>
    <row r="655" spans="5:6">
      <c r="E655" s="157"/>
      <c r="F655" s="157"/>
    </row>
    <row r="656" spans="5:6">
      <c r="E656" s="157"/>
      <c r="F656" s="157"/>
    </row>
    <row r="657" spans="5:6">
      <c r="E657" s="157"/>
      <c r="F657" s="157"/>
    </row>
    <row r="658" spans="5:6">
      <c r="E658" s="157"/>
      <c r="F658" s="157"/>
    </row>
    <row r="659" spans="5:6">
      <c r="E659" s="157"/>
      <c r="F659" s="157"/>
    </row>
    <row r="660" spans="5:6">
      <c r="E660" s="157"/>
      <c r="F660" s="157"/>
    </row>
    <row r="661" spans="5:6">
      <c r="E661" s="157"/>
      <c r="F661" s="157"/>
    </row>
    <row r="662" spans="5:6">
      <c r="E662" s="157"/>
      <c r="F662" s="157"/>
    </row>
    <row r="663" spans="5:6">
      <c r="E663" s="157"/>
      <c r="F663" s="157"/>
    </row>
    <row r="664" spans="5:6">
      <c r="E664" s="157"/>
      <c r="F664" s="157"/>
    </row>
    <row r="665" spans="5:6">
      <c r="E665" s="157"/>
      <c r="F665" s="157"/>
    </row>
    <row r="666" spans="5:6">
      <c r="E666" s="157"/>
      <c r="F666" s="157"/>
    </row>
    <row r="667" spans="5:6">
      <c r="E667" s="157"/>
      <c r="F667" s="157"/>
    </row>
    <row r="668" spans="5:6">
      <c r="E668" s="157"/>
      <c r="F668" s="157"/>
    </row>
    <row r="669" spans="5:6">
      <c r="E669" s="157"/>
      <c r="F669" s="157"/>
    </row>
    <row r="670" spans="5:6">
      <c r="E670" s="157"/>
      <c r="F670" s="157"/>
    </row>
    <row r="671" spans="5:6">
      <c r="E671" s="157"/>
      <c r="F671" s="157"/>
    </row>
    <row r="672" spans="5:6">
      <c r="E672" s="157"/>
      <c r="F672" s="157"/>
    </row>
    <row r="673" spans="5:6">
      <c r="E673" s="157"/>
      <c r="F673" s="157"/>
    </row>
    <row r="674" spans="5:6">
      <c r="E674" s="157"/>
      <c r="F674" s="157"/>
    </row>
    <row r="675" spans="5:6">
      <c r="E675" s="157"/>
      <c r="F675" s="157"/>
    </row>
    <row r="676" spans="5:6">
      <c r="E676" s="157"/>
      <c r="F676" s="157"/>
    </row>
    <row r="677" spans="5:6">
      <c r="E677" s="157"/>
      <c r="F677" s="157"/>
    </row>
    <row r="678" spans="5:6">
      <c r="E678" s="157"/>
      <c r="F678" s="157"/>
    </row>
    <row r="679" spans="5:6">
      <c r="E679" s="157"/>
      <c r="F679" s="157"/>
    </row>
    <row r="680" spans="5:6">
      <c r="E680" s="157"/>
      <c r="F680" s="157"/>
    </row>
    <row r="681" spans="5:6">
      <c r="E681" s="157"/>
      <c r="F681" s="157"/>
    </row>
    <row r="682" spans="5:6">
      <c r="E682" s="157"/>
      <c r="F682" s="157"/>
    </row>
    <row r="683" spans="5:6">
      <c r="E683" s="157"/>
      <c r="F683" s="157"/>
    </row>
    <row r="684" spans="5:6">
      <c r="E684" s="157"/>
      <c r="F684" s="157"/>
    </row>
    <row r="685" spans="5:6">
      <c r="E685" s="157"/>
      <c r="F685" s="157"/>
    </row>
    <row r="686" spans="5:6">
      <c r="E686" s="157"/>
      <c r="F686" s="157"/>
    </row>
    <row r="687" spans="5:6">
      <c r="E687" s="157"/>
      <c r="F687" s="157"/>
    </row>
    <row r="688" spans="5:6">
      <c r="E688" s="157"/>
      <c r="F688" s="157"/>
    </row>
    <row r="689" spans="5:6">
      <c r="E689" s="157"/>
      <c r="F689" s="157"/>
    </row>
    <row r="690" spans="5:6">
      <c r="E690" s="157"/>
      <c r="F690" s="157"/>
    </row>
    <row r="691" spans="5:6">
      <c r="E691" s="157"/>
      <c r="F691" s="157"/>
    </row>
    <row r="692" spans="5:6">
      <c r="E692" s="157"/>
      <c r="F692" s="157"/>
    </row>
    <row r="693" spans="5:6">
      <c r="E693" s="157"/>
      <c r="F693" s="157"/>
    </row>
    <row r="694" spans="5:6">
      <c r="E694" s="157"/>
      <c r="F694" s="157"/>
    </row>
    <row r="695" spans="5:6">
      <c r="E695" s="157"/>
      <c r="F695" s="157"/>
    </row>
    <row r="696" spans="5:6">
      <c r="E696" s="157"/>
      <c r="F696" s="157"/>
    </row>
    <row r="697" spans="5:6">
      <c r="E697" s="157"/>
      <c r="F697" s="157"/>
    </row>
    <row r="698" spans="5:6">
      <c r="E698" s="157"/>
      <c r="F698" s="157"/>
    </row>
    <row r="699" spans="5:6">
      <c r="E699" s="157"/>
      <c r="F699" s="157"/>
    </row>
    <row r="700" spans="5:6">
      <c r="E700" s="157"/>
      <c r="F700" s="157"/>
    </row>
    <row r="701" spans="5:6">
      <c r="E701" s="157"/>
      <c r="F701" s="157"/>
    </row>
    <row r="702" spans="5:6">
      <c r="E702" s="157"/>
      <c r="F702" s="157"/>
    </row>
    <row r="703" spans="5:6">
      <c r="E703" s="157"/>
      <c r="F703" s="157"/>
    </row>
    <row r="704" spans="5:6">
      <c r="E704" s="157"/>
      <c r="F704" s="157"/>
    </row>
    <row r="705" spans="5:6">
      <c r="E705" s="157"/>
      <c r="F705" s="157"/>
    </row>
    <row r="706" spans="5:6">
      <c r="E706" s="157"/>
      <c r="F706" s="157"/>
    </row>
    <row r="707" spans="5:6">
      <c r="E707" s="157"/>
      <c r="F707" s="157"/>
    </row>
    <row r="708" spans="5:6">
      <c r="E708" s="157"/>
      <c r="F708" s="157"/>
    </row>
    <row r="709" spans="5:6">
      <c r="E709" s="157"/>
      <c r="F709" s="157"/>
    </row>
    <row r="710" spans="5:6">
      <c r="E710" s="157"/>
      <c r="F710" s="157"/>
    </row>
    <row r="711" spans="5:6">
      <c r="E711" s="157"/>
      <c r="F711" s="157"/>
    </row>
    <row r="712" spans="5:6">
      <c r="E712" s="157"/>
      <c r="F712" s="157"/>
    </row>
    <row r="713" spans="5:6">
      <c r="E713" s="157"/>
      <c r="F713" s="157"/>
    </row>
    <row r="714" spans="5:6">
      <c r="E714" s="157"/>
      <c r="F714" s="157"/>
    </row>
    <row r="715" spans="5:6">
      <c r="E715" s="157"/>
      <c r="F715" s="157"/>
    </row>
    <row r="716" spans="5:6">
      <c r="E716" s="157"/>
      <c r="F716" s="157"/>
    </row>
    <row r="717" spans="5:6">
      <c r="E717" s="157"/>
      <c r="F717" s="157"/>
    </row>
    <row r="718" spans="5:6">
      <c r="E718" s="157"/>
      <c r="F718" s="157"/>
    </row>
    <row r="719" spans="5:6">
      <c r="E719" s="157"/>
      <c r="F719" s="157"/>
    </row>
    <row r="720" spans="5:6">
      <c r="E720" s="157"/>
      <c r="F720" s="157"/>
    </row>
    <row r="721" spans="5:6">
      <c r="E721" s="157"/>
      <c r="F721" s="157"/>
    </row>
    <row r="722" spans="5:6">
      <c r="E722" s="157"/>
      <c r="F722" s="157"/>
    </row>
    <row r="723" spans="5:6">
      <c r="E723" s="157"/>
      <c r="F723" s="157"/>
    </row>
    <row r="724" spans="5:6">
      <c r="E724" s="157"/>
      <c r="F724" s="157"/>
    </row>
    <row r="725" spans="5:6">
      <c r="E725" s="157"/>
      <c r="F725" s="157"/>
    </row>
    <row r="726" spans="5:6">
      <c r="E726" s="157"/>
      <c r="F726" s="157"/>
    </row>
    <row r="727" spans="5:6">
      <c r="E727" s="157"/>
      <c r="F727" s="157"/>
    </row>
    <row r="728" spans="5:6">
      <c r="E728" s="157"/>
      <c r="F728" s="157"/>
    </row>
    <row r="729" spans="5:6">
      <c r="E729" s="157"/>
      <c r="F729" s="157"/>
    </row>
    <row r="730" spans="5:6">
      <c r="E730" s="157"/>
      <c r="F730" s="157"/>
    </row>
    <row r="731" spans="5:6">
      <c r="E731" s="157"/>
      <c r="F731" s="157"/>
    </row>
    <row r="732" spans="5:6">
      <c r="E732" s="157"/>
      <c r="F732" s="157"/>
    </row>
    <row r="733" spans="5:6">
      <c r="E733" s="157"/>
      <c r="F733" s="157"/>
    </row>
    <row r="734" spans="5:6">
      <c r="E734" s="157"/>
      <c r="F734" s="157"/>
    </row>
    <row r="735" spans="5:6">
      <c r="E735" s="157"/>
      <c r="F735" s="157"/>
    </row>
    <row r="736" spans="5:6">
      <c r="E736" s="157"/>
      <c r="F736" s="157"/>
    </row>
    <row r="737" spans="5:6">
      <c r="E737" s="157"/>
      <c r="F737" s="157"/>
    </row>
    <row r="738" spans="5:6">
      <c r="E738" s="157"/>
      <c r="F738" s="157"/>
    </row>
    <row r="739" spans="5:6">
      <c r="E739" s="157"/>
      <c r="F739" s="157"/>
    </row>
    <row r="740" spans="5:6">
      <c r="E740" s="157"/>
      <c r="F740" s="157"/>
    </row>
    <row r="741" spans="5:6">
      <c r="E741" s="157"/>
      <c r="F741" s="157"/>
    </row>
    <row r="742" spans="5:6">
      <c r="E742" s="157"/>
      <c r="F742" s="157"/>
    </row>
    <row r="743" spans="5:6">
      <c r="E743" s="157"/>
      <c r="F743" s="157"/>
    </row>
    <row r="744" spans="5:6">
      <c r="E744" s="157"/>
      <c r="F744" s="157"/>
    </row>
    <row r="745" spans="5:6">
      <c r="E745" s="157"/>
      <c r="F745" s="157"/>
    </row>
    <row r="746" spans="5:6">
      <c r="E746" s="157"/>
      <c r="F746" s="157"/>
    </row>
    <row r="747" spans="5:6">
      <c r="E747" s="157"/>
      <c r="F747" s="157"/>
    </row>
    <row r="748" spans="5:6">
      <c r="E748" s="157"/>
      <c r="F748" s="157"/>
    </row>
    <row r="749" spans="5:6">
      <c r="E749" s="157"/>
      <c r="F749" s="157"/>
    </row>
    <row r="750" spans="5:6">
      <c r="E750" s="157"/>
      <c r="F750" s="157"/>
    </row>
    <row r="751" spans="5:6">
      <c r="E751" s="157"/>
      <c r="F751" s="157"/>
    </row>
    <row r="752" spans="5:6">
      <c r="E752" s="157"/>
      <c r="F752" s="157"/>
    </row>
    <row r="753" spans="5:6">
      <c r="E753" s="157"/>
      <c r="F753" s="157"/>
    </row>
    <row r="754" spans="5:6">
      <c r="E754" s="157"/>
      <c r="F754" s="157"/>
    </row>
    <row r="755" spans="5:6">
      <c r="E755" s="157"/>
      <c r="F755" s="157"/>
    </row>
    <row r="756" spans="5:6">
      <c r="E756" s="157"/>
      <c r="F756" s="157"/>
    </row>
    <row r="757" spans="5:6">
      <c r="E757" s="157"/>
      <c r="F757" s="157"/>
    </row>
    <row r="758" spans="5:6">
      <c r="E758" s="157"/>
      <c r="F758" s="157"/>
    </row>
    <row r="759" spans="5:6">
      <c r="E759" s="157"/>
      <c r="F759" s="157"/>
    </row>
    <row r="760" spans="5:6">
      <c r="E760" s="157"/>
      <c r="F760" s="157"/>
    </row>
    <row r="761" spans="5:6">
      <c r="E761" s="157"/>
      <c r="F761" s="157"/>
    </row>
    <row r="762" spans="5:6">
      <c r="E762" s="157"/>
      <c r="F762" s="157"/>
    </row>
    <row r="763" spans="5:6">
      <c r="E763" s="157"/>
      <c r="F763" s="157"/>
    </row>
    <row r="764" spans="5:6">
      <c r="E764" s="157"/>
      <c r="F764" s="157"/>
    </row>
    <row r="765" spans="5:6">
      <c r="E765" s="157"/>
      <c r="F765" s="157"/>
    </row>
    <row r="766" spans="5:6">
      <c r="E766" s="157"/>
      <c r="F766" s="157"/>
    </row>
    <row r="767" spans="5:6">
      <c r="E767" s="157"/>
      <c r="F767" s="157"/>
    </row>
    <row r="768" spans="5:6">
      <c r="E768" s="157"/>
      <c r="F768" s="157"/>
    </row>
    <row r="769" spans="5:6">
      <c r="E769" s="157"/>
      <c r="F769" s="157"/>
    </row>
    <row r="770" spans="5:6">
      <c r="E770" s="157"/>
      <c r="F770" s="157"/>
    </row>
    <row r="771" spans="5:6">
      <c r="E771" s="157"/>
      <c r="F771" s="157"/>
    </row>
    <row r="772" spans="5:6">
      <c r="E772" s="157"/>
      <c r="F772" s="157"/>
    </row>
    <row r="773" spans="5:6">
      <c r="E773" s="157"/>
      <c r="F773" s="157"/>
    </row>
    <row r="774" spans="5:6">
      <c r="E774" s="157"/>
      <c r="F774" s="157"/>
    </row>
    <row r="775" spans="5:6">
      <c r="E775" s="157"/>
      <c r="F775" s="157"/>
    </row>
    <row r="776" spans="5:6">
      <c r="E776" s="157"/>
      <c r="F776" s="157"/>
    </row>
    <row r="777" spans="5:6">
      <c r="E777" s="157"/>
      <c r="F777" s="157"/>
    </row>
    <row r="778" spans="5:6">
      <c r="E778" s="157"/>
      <c r="F778" s="157"/>
    </row>
    <row r="779" spans="5:6">
      <c r="E779" s="157"/>
      <c r="F779" s="157"/>
    </row>
    <row r="780" spans="5:6">
      <c r="E780" s="157"/>
      <c r="F780" s="157"/>
    </row>
    <row r="781" spans="5:6">
      <c r="E781" s="157"/>
      <c r="F781" s="157"/>
    </row>
    <row r="782" spans="5:6">
      <c r="E782" s="157"/>
      <c r="F782" s="157"/>
    </row>
    <row r="783" spans="5:6">
      <c r="E783" s="157"/>
      <c r="F783" s="157"/>
    </row>
    <row r="784" spans="5:6">
      <c r="E784" s="157"/>
      <c r="F784" s="157"/>
    </row>
    <row r="785" spans="5:6">
      <c r="E785" s="157"/>
      <c r="F785" s="157"/>
    </row>
    <row r="786" spans="5:6">
      <c r="E786" s="157"/>
      <c r="F786" s="157"/>
    </row>
    <row r="787" spans="5:6">
      <c r="E787" s="157"/>
      <c r="F787" s="157"/>
    </row>
    <row r="788" spans="5:6">
      <c r="E788" s="157"/>
      <c r="F788" s="157"/>
    </row>
    <row r="789" spans="5:6">
      <c r="E789" s="157"/>
      <c r="F789" s="157"/>
    </row>
    <row r="790" spans="5:6">
      <c r="E790" s="157"/>
      <c r="F790" s="157"/>
    </row>
    <row r="791" spans="5:6">
      <c r="E791" s="157"/>
      <c r="F791" s="157"/>
    </row>
    <row r="792" spans="5:6">
      <c r="E792" s="157"/>
      <c r="F792" s="157"/>
    </row>
    <row r="793" spans="5:6">
      <c r="E793" s="157"/>
      <c r="F793" s="157"/>
    </row>
    <row r="794" spans="5:6">
      <c r="E794" s="157"/>
      <c r="F794" s="157"/>
    </row>
    <row r="795" spans="5:6">
      <c r="E795" s="157"/>
      <c r="F795" s="157"/>
    </row>
    <row r="796" spans="5:6">
      <c r="E796" s="157"/>
      <c r="F796" s="157"/>
    </row>
    <row r="797" spans="5:6">
      <c r="E797" s="157"/>
      <c r="F797" s="157"/>
    </row>
    <row r="798" spans="5:6">
      <c r="E798" s="157"/>
      <c r="F798" s="157"/>
    </row>
    <row r="799" spans="5:6">
      <c r="E799" s="157"/>
      <c r="F799" s="157"/>
    </row>
    <row r="800" spans="5:6">
      <c r="E800" s="157"/>
      <c r="F800" s="157"/>
    </row>
    <row r="801" spans="5:6">
      <c r="E801" s="157"/>
      <c r="F801" s="157"/>
    </row>
    <row r="802" spans="5:6">
      <c r="E802" s="157"/>
      <c r="F802" s="157"/>
    </row>
    <row r="803" spans="5:6">
      <c r="E803" s="157"/>
      <c r="F803" s="157"/>
    </row>
    <row r="804" spans="5:6">
      <c r="E804" s="157"/>
      <c r="F804" s="157"/>
    </row>
    <row r="805" spans="5:6">
      <c r="E805" s="157"/>
      <c r="F805" s="157"/>
    </row>
    <row r="806" spans="5:6">
      <c r="E806" s="157"/>
      <c r="F806" s="157"/>
    </row>
    <row r="807" spans="5:6">
      <c r="E807" s="157"/>
      <c r="F807" s="157"/>
    </row>
    <row r="808" spans="5:6">
      <c r="E808" s="157"/>
      <c r="F808" s="157"/>
    </row>
    <row r="809" spans="5:6">
      <c r="E809" s="157"/>
      <c r="F809" s="157"/>
    </row>
    <row r="810" spans="5:6">
      <c r="E810" s="157"/>
      <c r="F810" s="157"/>
    </row>
    <row r="811" spans="5:6">
      <c r="E811" s="157"/>
      <c r="F811" s="157"/>
    </row>
    <row r="812" spans="5:6">
      <c r="E812" s="157"/>
      <c r="F812" s="157"/>
    </row>
    <row r="813" spans="5:6">
      <c r="E813" s="157"/>
      <c r="F813" s="157"/>
    </row>
    <row r="814" spans="5:6">
      <c r="E814" s="157"/>
      <c r="F814" s="157"/>
    </row>
    <row r="815" spans="5:6">
      <c r="E815" s="157"/>
      <c r="F815" s="157"/>
    </row>
    <row r="816" spans="5:6">
      <c r="E816" s="157"/>
      <c r="F816" s="157"/>
    </row>
    <row r="817" spans="5:6">
      <c r="E817" s="157"/>
      <c r="F817" s="157"/>
    </row>
    <row r="818" spans="5:6">
      <c r="E818" s="157"/>
      <c r="F818" s="157"/>
    </row>
    <row r="819" spans="5:6">
      <c r="E819" s="157"/>
      <c r="F819" s="157"/>
    </row>
    <row r="820" spans="5:6">
      <c r="E820" s="157"/>
      <c r="F820" s="157"/>
    </row>
    <row r="821" spans="5:6">
      <c r="E821" s="157"/>
      <c r="F821" s="157"/>
    </row>
    <row r="822" spans="5:6">
      <c r="E822" s="157"/>
      <c r="F822" s="157"/>
    </row>
    <row r="823" spans="5:6">
      <c r="E823" s="157"/>
      <c r="F823" s="157"/>
    </row>
    <row r="824" spans="5:6">
      <c r="E824" s="157"/>
      <c r="F824" s="157"/>
    </row>
    <row r="825" spans="5:6">
      <c r="E825" s="157"/>
      <c r="F825" s="157"/>
    </row>
    <row r="826" spans="5:6">
      <c r="E826" s="157"/>
      <c r="F826" s="157"/>
    </row>
    <row r="827" spans="5:6">
      <c r="E827" s="157"/>
      <c r="F827" s="157"/>
    </row>
    <row r="828" spans="5:6">
      <c r="E828" s="157"/>
      <c r="F828" s="157"/>
    </row>
    <row r="829" spans="5:6">
      <c r="E829" s="157"/>
      <c r="F829" s="157"/>
    </row>
    <row r="830" spans="5:6">
      <c r="E830" s="157"/>
      <c r="F830" s="157"/>
    </row>
    <row r="831" spans="5:6">
      <c r="E831" s="157"/>
      <c r="F831" s="157"/>
    </row>
    <row r="832" spans="5:6">
      <c r="E832" s="157"/>
      <c r="F832" s="157"/>
    </row>
    <row r="833" spans="5:6">
      <c r="E833" s="157"/>
      <c r="F833" s="157"/>
    </row>
    <row r="834" spans="5:6">
      <c r="E834" s="157"/>
      <c r="F834" s="157"/>
    </row>
    <row r="835" spans="5:6">
      <c r="E835" s="157"/>
      <c r="F835" s="157"/>
    </row>
    <row r="836" spans="5:6">
      <c r="E836" s="157"/>
      <c r="F836" s="157"/>
    </row>
    <row r="837" spans="5:6">
      <c r="E837" s="157"/>
      <c r="F837" s="157"/>
    </row>
    <row r="838" spans="5:6">
      <c r="E838" s="157"/>
      <c r="F838" s="157"/>
    </row>
    <row r="839" spans="5:6">
      <c r="E839" s="157"/>
      <c r="F839" s="157"/>
    </row>
    <row r="840" spans="5:6">
      <c r="E840" s="157"/>
      <c r="F840" s="157"/>
    </row>
    <row r="841" spans="5:6">
      <c r="E841" s="157"/>
      <c r="F841" s="157"/>
    </row>
    <row r="842" spans="5:6">
      <c r="E842" s="157"/>
      <c r="F842" s="157"/>
    </row>
    <row r="843" spans="5:6">
      <c r="E843" s="157"/>
      <c r="F843" s="157"/>
    </row>
    <row r="844" spans="5:6">
      <c r="E844" s="157"/>
      <c r="F844" s="157"/>
    </row>
    <row r="845" spans="5:6">
      <c r="E845" s="157"/>
      <c r="F845" s="157"/>
    </row>
    <row r="846" spans="5:6">
      <c r="E846" s="157"/>
      <c r="F846" s="157"/>
    </row>
    <row r="847" spans="5:6">
      <c r="E847" s="157"/>
      <c r="F847" s="157"/>
    </row>
    <row r="848" spans="5:6">
      <c r="E848" s="157"/>
      <c r="F848" s="157"/>
    </row>
    <row r="849" spans="5:6">
      <c r="E849" s="157"/>
      <c r="F849" s="157"/>
    </row>
    <row r="850" spans="5:6">
      <c r="E850" s="157"/>
      <c r="F850" s="157"/>
    </row>
    <row r="851" spans="5:6">
      <c r="E851" s="157"/>
      <c r="F851" s="157"/>
    </row>
    <row r="852" spans="5:6">
      <c r="E852" s="157"/>
      <c r="F852" s="157"/>
    </row>
    <row r="853" spans="5:6">
      <c r="E853" s="157"/>
      <c r="F853" s="157"/>
    </row>
    <row r="854" spans="5:6">
      <c r="E854" s="157"/>
      <c r="F854" s="157"/>
    </row>
    <row r="855" spans="5:6">
      <c r="E855" s="157"/>
      <c r="F855" s="157"/>
    </row>
    <row r="856" spans="5:6">
      <c r="E856" s="157"/>
      <c r="F856" s="157"/>
    </row>
    <row r="857" spans="5:6">
      <c r="E857" s="157"/>
      <c r="F857" s="157"/>
    </row>
    <row r="858" spans="5:6">
      <c r="E858" s="157"/>
      <c r="F858" s="157"/>
    </row>
    <row r="859" spans="5:6">
      <c r="E859" s="157"/>
      <c r="F859" s="157"/>
    </row>
    <row r="860" spans="5:6">
      <c r="E860" s="157"/>
      <c r="F860" s="157"/>
    </row>
    <row r="861" spans="5:6">
      <c r="E861" s="157"/>
      <c r="F861" s="157"/>
    </row>
    <row r="862" spans="5:6">
      <c r="E862" s="157"/>
      <c r="F862" s="157"/>
    </row>
    <row r="863" spans="5:6">
      <c r="E863" s="157"/>
      <c r="F863" s="157"/>
    </row>
    <row r="864" spans="5:6">
      <c r="E864" s="157"/>
      <c r="F864" s="157"/>
    </row>
    <row r="865" spans="5:6">
      <c r="E865" s="157"/>
      <c r="F865" s="157"/>
    </row>
    <row r="866" spans="5:6">
      <c r="E866" s="157"/>
      <c r="F866" s="157"/>
    </row>
    <row r="867" spans="5:6">
      <c r="E867" s="157"/>
      <c r="F867" s="157"/>
    </row>
    <row r="868" spans="5:6">
      <c r="E868" s="157"/>
      <c r="F868" s="157"/>
    </row>
    <row r="869" spans="5:6">
      <c r="E869" s="157"/>
      <c r="F869" s="157"/>
    </row>
    <row r="870" spans="5:6">
      <c r="E870" s="157"/>
      <c r="F870" s="157"/>
    </row>
    <row r="871" spans="5:6">
      <c r="E871" s="157"/>
      <c r="F871" s="157"/>
    </row>
    <row r="872" spans="5:6">
      <c r="E872" s="157"/>
      <c r="F872" s="157"/>
    </row>
    <row r="873" spans="5:6">
      <c r="E873" s="157"/>
      <c r="F873" s="157"/>
    </row>
    <row r="874" spans="5:6">
      <c r="E874" s="157"/>
      <c r="F874" s="157"/>
    </row>
    <row r="875" spans="5:6">
      <c r="E875" s="157"/>
      <c r="F875" s="157"/>
    </row>
    <row r="876" spans="5:6">
      <c r="E876" s="157"/>
      <c r="F876" s="157"/>
    </row>
    <row r="877" spans="5:6">
      <c r="E877" s="157"/>
      <c r="F877" s="157"/>
    </row>
    <row r="878" spans="5:6">
      <c r="E878" s="157"/>
      <c r="F878" s="157"/>
    </row>
    <row r="879" spans="5:6">
      <c r="E879" s="157"/>
      <c r="F879" s="157"/>
    </row>
    <row r="880" spans="5:6">
      <c r="E880" s="157"/>
      <c r="F880" s="157"/>
    </row>
    <row r="881" spans="5:6">
      <c r="E881" s="157"/>
      <c r="F881" s="157"/>
    </row>
    <row r="882" spans="5:6">
      <c r="E882" s="157"/>
      <c r="F882" s="157"/>
    </row>
    <row r="883" spans="5:6">
      <c r="E883" s="157"/>
      <c r="F883" s="157"/>
    </row>
    <row r="884" spans="5:6">
      <c r="E884" s="157"/>
      <c r="F884" s="157"/>
    </row>
    <row r="885" spans="5:6">
      <c r="E885" s="157"/>
      <c r="F885" s="157"/>
    </row>
    <row r="886" spans="5:6">
      <c r="E886" s="157"/>
      <c r="F886" s="157"/>
    </row>
    <row r="887" spans="5:6">
      <c r="E887" s="157"/>
      <c r="F887" s="157"/>
    </row>
    <row r="888" spans="5:6">
      <c r="E888" s="157"/>
      <c r="F888" s="157"/>
    </row>
    <row r="889" spans="5:6">
      <c r="E889" s="157"/>
      <c r="F889" s="157"/>
    </row>
    <row r="890" spans="5:6">
      <c r="E890" s="157"/>
      <c r="F890" s="157"/>
    </row>
    <row r="891" spans="5:6">
      <c r="E891" s="157"/>
      <c r="F891" s="157"/>
    </row>
    <row r="892" spans="5:6">
      <c r="E892" s="157"/>
      <c r="F892" s="157"/>
    </row>
    <row r="893" spans="5:6">
      <c r="E893" s="157"/>
      <c r="F893" s="157"/>
    </row>
    <row r="894" spans="5:6">
      <c r="E894" s="157"/>
      <c r="F894" s="157"/>
    </row>
    <row r="895" spans="5:6">
      <c r="E895" s="157"/>
      <c r="F895" s="157"/>
    </row>
    <row r="896" spans="5:6">
      <c r="E896" s="157"/>
      <c r="F896" s="157"/>
    </row>
    <row r="897" spans="5:6">
      <c r="E897" s="157"/>
      <c r="F897" s="157"/>
    </row>
    <row r="898" spans="5:6">
      <c r="E898" s="157"/>
      <c r="F898" s="157"/>
    </row>
    <row r="899" spans="5:6">
      <c r="E899" s="157"/>
      <c r="F899" s="157"/>
    </row>
    <row r="900" spans="5:6">
      <c r="E900" s="157"/>
      <c r="F900" s="157"/>
    </row>
    <row r="901" spans="5:6">
      <c r="E901" s="157"/>
      <c r="F901" s="157"/>
    </row>
    <row r="902" spans="5:6">
      <c r="E902" s="157"/>
      <c r="F902" s="157"/>
    </row>
    <row r="903" spans="5:6">
      <c r="E903" s="157"/>
      <c r="F903" s="157"/>
    </row>
    <row r="904" spans="5:6">
      <c r="E904" s="157"/>
      <c r="F904" s="157"/>
    </row>
    <row r="905" spans="5:6">
      <c r="E905" s="157"/>
      <c r="F905" s="157"/>
    </row>
    <row r="906" spans="5:6">
      <c r="E906" s="157"/>
      <c r="F906" s="157"/>
    </row>
    <row r="907" spans="5:6">
      <c r="E907" s="157"/>
      <c r="F907" s="157"/>
    </row>
    <row r="908" spans="5:6">
      <c r="E908" s="157"/>
      <c r="F908" s="157"/>
    </row>
    <row r="909" spans="5:6">
      <c r="E909" s="157"/>
      <c r="F909" s="157"/>
    </row>
    <row r="910" spans="5:6">
      <c r="E910" s="157"/>
      <c r="F910" s="157"/>
    </row>
    <row r="911" spans="5:6">
      <c r="E911" s="157"/>
      <c r="F911" s="157"/>
    </row>
    <row r="912" spans="5:6">
      <c r="E912" s="157"/>
      <c r="F912" s="157"/>
    </row>
    <row r="913" spans="5:6">
      <c r="E913" s="157"/>
      <c r="F913" s="157"/>
    </row>
    <row r="914" spans="5:6">
      <c r="E914" s="157"/>
      <c r="F914" s="157"/>
    </row>
    <row r="915" spans="5:6">
      <c r="E915" s="157"/>
      <c r="F915" s="157"/>
    </row>
    <row r="916" spans="5:6">
      <c r="E916" s="157"/>
      <c r="F916" s="157"/>
    </row>
    <row r="917" spans="5:6">
      <c r="E917" s="157"/>
      <c r="F917" s="157"/>
    </row>
    <row r="918" spans="5:6">
      <c r="E918" s="157"/>
      <c r="F918" s="157"/>
    </row>
    <row r="919" spans="5:6">
      <c r="E919" s="157"/>
      <c r="F919" s="157"/>
    </row>
    <row r="920" spans="5:6">
      <c r="E920" s="157"/>
      <c r="F920" s="157"/>
    </row>
    <row r="921" spans="5:6">
      <c r="E921" s="157"/>
      <c r="F921" s="157"/>
    </row>
    <row r="922" spans="5:6">
      <c r="E922" s="157"/>
      <c r="F922" s="157"/>
    </row>
    <row r="923" spans="5:6">
      <c r="E923" s="157"/>
      <c r="F923" s="157"/>
    </row>
    <row r="924" spans="5:6">
      <c r="E924" s="157"/>
      <c r="F924" s="157"/>
    </row>
    <row r="925" spans="5:6">
      <c r="E925" s="157"/>
      <c r="F925" s="157"/>
    </row>
    <row r="926" spans="5:6">
      <c r="E926" s="157"/>
      <c r="F926" s="157"/>
    </row>
    <row r="927" spans="5:6">
      <c r="E927" s="157"/>
      <c r="F927" s="157"/>
    </row>
    <row r="928" spans="5:6">
      <c r="E928" s="157"/>
      <c r="F928" s="157"/>
    </row>
    <row r="929" spans="5:6">
      <c r="E929" s="157"/>
      <c r="F929" s="157"/>
    </row>
    <row r="930" spans="5:6">
      <c r="E930" s="157"/>
      <c r="F930" s="157"/>
    </row>
    <row r="931" spans="5:6">
      <c r="E931" s="157"/>
      <c r="F931" s="157"/>
    </row>
    <row r="932" spans="5:6">
      <c r="E932" s="157"/>
      <c r="F932" s="157"/>
    </row>
    <row r="933" spans="5:6">
      <c r="E933" s="157"/>
      <c r="F933" s="157"/>
    </row>
    <row r="934" spans="5:6">
      <c r="E934" s="157"/>
      <c r="F934" s="157"/>
    </row>
    <row r="935" spans="5:6">
      <c r="E935" s="157"/>
      <c r="F935" s="157"/>
    </row>
    <row r="936" spans="5:6">
      <c r="E936" s="157"/>
      <c r="F936" s="157"/>
    </row>
    <row r="937" spans="5:6">
      <c r="E937" s="157"/>
      <c r="F937" s="157"/>
    </row>
    <row r="938" spans="5:6">
      <c r="E938" s="157"/>
      <c r="F938" s="157"/>
    </row>
    <row r="939" spans="5:6">
      <c r="E939" s="157"/>
      <c r="F939" s="157"/>
    </row>
    <row r="940" spans="5:6">
      <c r="E940" s="157"/>
      <c r="F940" s="157"/>
    </row>
    <row r="941" spans="5:6">
      <c r="E941" s="157"/>
      <c r="F941" s="157"/>
    </row>
    <row r="942" spans="5:6">
      <c r="E942" s="157"/>
      <c r="F942" s="157"/>
    </row>
    <row r="943" spans="5:6">
      <c r="E943" s="157"/>
      <c r="F943" s="157"/>
    </row>
    <row r="944" spans="5:6">
      <c r="E944" s="157"/>
      <c r="F944" s="157"/>
    </row>
    <row r="945" spans="5:6">
      <c r="E945" s="157"/>
      <c r="F945" s="157"/>
    </row>
    <row r="946" spans="5:6">
      <c r="E946" s="157"/>
      <c r="F946" s="157"/>
    </row>
    <row r="947" spans="5:6">
      <c r="E947" s="157"/>
      <c r="F947" s="157"/>
    </row>
    <row r="948" spans="5:6">
      <c r="E948" s="157"/>
      <c r="F948" s="157"/>
    </row>
    <row r="949" spans="5:6">
      <c r="E949" s="157"/>
      <c r="F949" s="157"/>
    </row>
    <row r="950" spans="5:6">
      <c r="E950" s="157"/>
      <c r="F950" s="157"/>
    </row>
    <row r="951" spans="5:6">
      <c r="E951" s="157"/>
      <c r="F951" s="157"/>
    </row>
    <row r="952" spans="5:6">
      <c r="E952" s="157"/>
      <c r="F952" s="157"/>
    </row>
    <row r="953" spans="5:6">
      <c r="E953" s="157"/>
      <c r="F953" s="157"/>
    </row>
    <row r="954" spans="5:6">
      <c r="E954" s="157"/>
      <c r="F954" s="157"/>
    </row>
    <row r="955" spans="5:6">
      <c r="E955" s="157"/>
      <c r="F955" s="157"/>
    </row>
    <row r="956" spans="5:6">
      <c r="E956" s="157"/>
      <c r="F956" s="157"/>
    </row>
    <row r="957" spans="5:6">
      <c r="E957" s="157"/>
      <c r="F957" s="157"/>
    </row>
    <row r="958" spans="5:6">
      <c r="E958" s="157"/>
      <c r="F958" s="157"/>
    </row>
    <row r="959" spans="5:6">
      <c r="E959" s="157"/>
      <c r="F959" s="157"/>
    </row>
    <row r="960" spans="5:6">
      <c r="E960" s="157"/>
      <c r="F960" s="157"/>
    </row>
    <row r="961" spans="5:6">
      <c r="E961" s="157"/>
      <c r="F961" s="157"/>
    </row>
    <row r="962" spans="5:6">
      <c r="E962" s="157"/>
      <c r="F962" s="157"/>
    </row>
    <row r="963" spans="5:6">
      <c r="E963" s="157"/>
      <c r="F963" s="157"/>
    </row>
    <row r="964" spans="5:6">
      <c r="E964" s="157"/>
      <c r="F964" s="157"/>
    </row>
    <row r="965" spans="5:6">
      <c r="E965" s="157"/>
      <c r="F965" s="157"/>
    </row>
    <row r="966" spans="5:6">
      <c r="E966" s="157"/>
      <c r="F966" s="157"/>
    </row>
    <row r="967" spans="5:6">
      <c r="E967" s="157"/>
      <c r="F967" s="157"/>
    </row>
    <row r="968" spans="5:6">
      <c r="E968" s="157"/>
      <c r="F968" s="157"/>
    </row>
    <row r="969" spans="5:6">
      <c r="E969" s="157"/>
      <c r="F969" s="157"/>
    </row>
    <row r="970" spans="5:6">
      <c r="E970" s="157"/>
      <c r="F970" s="157"/>
    </row>
    <row r="971" spans="5:6">
      <c r="E971" s="157"/>
      <c r="F971" s="157"/>
    </row>
    <row r="972" spans="5:6">
      <c r="E972" s="157"/>
      <c r="F972" s="157"/>
    </row>
    <row r="973" spans="5:6">
      <c r="E973" s="157"/>
      <c r="F973" s="157"/>
    </row>
    <row r="974" spans="5:6">
      <c r="E974" s="157"/>
      <c r="F974" s="157"/>
    </row>
    <row r="975" spans="5:6">
      <c r="E975" s="157"/>
      <c r="F975" s="157"/>
    </row>
    <row r="976" spans="5:6">
      <c r="E976" s="157"/>
      <c r="F976" s="157"/>
    </row>
    <row r="977" spans="5:6">
      <c r="E977" s="157"/>
      <c r="F977" s="157"/>
    </row>
    <row r="978" spans="5:6">
      <c r="E978" s="157"/>
      <c r="F978" s="157"/>
    </row>
    <row r="979" spans="5:6">
      <c r="E979" s="157"/>
      <c r="F979" s="157"/>
    </row>
    <row r="980" spans="5:6">
      <c r="E980" s="157"/>
      <c r="F980" s="157"/>
    </row>
    <row r="981" spans="5:6">
      <c r="E981" s="157"/>
      <c r="F981" s="157"/>
    </row>
    <row r="982" spans="5:6">
      <c r="E982" s="157"/>
      <c r="F982" s="157"/>
    </row>
    <row r="983" spans="5:6">
      <c r="E983" s="157"/>
      <c r="F983" s="157"/>
    </row>
    <row r="984" spans="5:6">
      <c r="E984" s="157"/>
      <c r="F984" s="157"/>
    </row>
    <row r="985" spans="5:6">
      <c r="E985" s="157"/>
      <c r="F985" s="157"/>
    </row>
    <row r="986" spans="5:6">
      <c r="E986" s="157"/>
      <c r="F986" s="157"/>
    </row>
    <row r="987" spans="5:6">
      <c r="E987" s="157"/>
      <c r="F987" s="157"/>
    </row>
    <row r="988" spans="5:6">
      <c r="E988" s="157"/>
      <c r="F988" s="157"/>
    </row>
    <row r="989" spans="5:6">
      <c r="E989" s="157"/>
      <c r="F989" s="157"/>
    </row>
    <row r="990" spans="5:6">
      <c r="E990" s="157"/>
      <c r="F990" s="157"/>
    </row>
    <row r="991" spans="5:6">
      <c r="E991" s="157"/>
      <c r="F991" s="157"/>
    </row>
    <row r="992" spans="5:6">
      <c r="E992" s="157"/>
      <c r="F992" s="157"/>
    </row>
    <row r="993" spans="5:6">
      <c r="E993" s="157"/>
      <c r="F993" s="157"/>
    </row>
    <row r="994" spans="5:6">
      <c r="E994" s="157"/>
      <c r="F994" s="157"/>
    </row>
    <row r="995" spans="5:6">
      <c r="E995" s="157"/>
      <c r="F995" s="157"/>
    </row>
    <row r="996" spans="5:6">
      <c r="E996" s="157"/>
      <c r="F996" s="157"/>
    </row>
    <row r="997" spans="5:6">
      <c r="E997" s="157"/>
      <c r="F997" s="157"/>
    </row>
    <row r="998" spans="5:6">
      <c r="E998" s="157"/>
      <c r="F998" s="157"/>
    </row>
    <row r="999" spans="5:6">
      <c r="E999" s="157"/>
      <c r="F999" s="157"/>
    </row>
    <row r="1000" spans="5:6">
      <c r="E1000" s="157"/>
      <c r="F1000" s="157"/>
    </row>
    <row r="1001" spans="5:6">
      <c r="E1001" s="157"/>
      <c r="F1001" s="157"/>
    </row>
    <row r="1002" spans="5:6">
      <c r="E1002" s="157"/>
      <c r="F1002" s="157"/>
    </row>
    <row r="1003" spans="5:6">
      <c r="E1003" s="157"/>
      <c r="F1003" s="157"/>
    </row>
    <row r="1004" spans="5:6">
      <c r="E1004" s="157"/>
      <c r="F1004" s="157"/>
    </row>
    <row r="1005" spans="5:6">
      <c r="E1005" s="157"/>
      <c r="F1005" s="157"/>
    </row>
    <row r="1006" spans="5:6">
      <c r="E1006" s="157"/>
      <c r="F1006" s="157"/>
    </row>
    <row r="1007" spans="5:6">
      <c r="E1007" s="157"/>
      <c r="F1007" s="157"/>
    </row>
    <row r="1008" spans="5:6">
      <c r="E1008" s="157"/>
      <c r="F1008" s="157"/>
    </row>
    <row r="1009" spans="5:6">
      <c r="E1009" s="157"/>
      <c r="F1009" s="157"/>
    </row>
    <row r="1010" spans="5:6">
      <c r="E1010" s="157"/>
      <c r="F1010" s="157"/>
    </row>
    <row r="1011" spans="5:6">
      <c r="E1011" s="157"/>
      <c r="F1011" s="157"/>
    </row>
    <row r="1012" spans="5:6">
      <c r="E1012" s="157"/>
      <c r="F1012" s="157"/>
    </row>
    <row r="1013" spans="5:6">
      <c r="E1013" s="157"/>
      <c r="F1013" s="157"/>
    </row>
    <row r="1014" spans="5:6">
      <c r="E1014" s="157"/>
      <c r="F1014" s="157"/>
    </row>
    <row r="1015" spans="5:6">
      <c r="E1015" s="157"/>
      <c r="F1015" s="157"/>
    </row>
    <row r="1016" spans="5:6">
      <c r="E1016" s="157"/>
      <c r="F1016" s="157"/>
    </row>
    <row r="1017" spans="5:6">
      <c r="E1017" s="157"/>
      <c r="F1017" s="157"/>
    </row>
    <row r="1018" spans="5:6">
      <c r="E1018" s="157"/>
      <c r="F1018" s="157"/>
    </row>
    <row r="1019" spans="5:6">
      <c r="E1019" s="157"/>
      <c r="F1019" s="157"/>
    </row>
    <row r="1020" spans="5:6">
      <c r="E1020" s="157"/>
      <c r="F1020" s="157"/>
    </row>
    <row r="1021" spans="5:6">
      <c r="E1021" s="157"/>
      <c r="F1021" s="157"/>
    </row>
    <row r="1022" spans="5:6">
      <c r="E1022" s="157"/>
      <c r="F1022" s="157"/>
    </row>
    <row r="1023" spans="5:6">
      <c r="E1023" s="157"/>
      <c r="F1023" s="157"/>
    </row>
    <row r="1024" spans="5:6">
      <c r="E1024" s="157"/>
      <c r="F1024" s="157"/>
    </row>
    <row r="1025" spans="5:6">
      <c r="E1025" s="157"/>
      <c r="F1025" s="157"/>
    </row>
    <row r="1026" spans="5:6">
      <c r="E1026" s="157"/>
      <c r="F1026" s="157"/>
    </row>
    <row r="1027" spans="5:6">
      <c r="E1027" s="157"/>
      <c r="F1027" s="157"/>
    </row>
    <row r="1028" spans="5:6">
      <c r="E1028" s="157"/>
      <c r="F1028" s="157"/>
    </row>
    <row r="1029" spans="5:6">
      <c r="E1029" s="157"/>
      <c r="F1029" s="157"/>
    </row>
    <row r="1030" spans="5:6">
      <c r="E1030" s="157"/>
      <c r="F1030" s="157"/>
    </row>
    <row r="1031" spans="5:6">
      <c r="E1031" s="157"/>
      <c r="F1031" s="157"/>
    </row>
    <row r="1032" spans="5:6">
      <c r="E1032" s="157"/>
      <c r="F1032" s="157"/>
    </row>
    <row r="1033" spans="5:6">
      <c r="E1033" s="157"/>
      <c r="F1033" s="157"/>
    </row>
    <row r="1034" spans="5:6">
      <c r="E1034" s="157"/>
      <c r="F1034" s="157"/>
    </row>
    <row r="1035" spans="5:6">
      <c r="E1035" s="157"/>
      <c r="F1035" s="157"/>
    </row>
    <row r="1036" spans="5:6">
      <c r="E1036" s="157"/>
      <c r="F1036" s="157"/>
    </row>
    <row r="1037" spans="5:6">
      <c r="E1037" s="157"/>
      <c r="F1037" s="157"/>
    </row>
    <row r="1038" spans="5:6">
      <c r="E1038" s="157"/>
      <c r="F1038" s="157"/>
    </row>
    <row r="1039" spans="5:6">
      <c r="E1039" s="157"/>
      <c r="F1039" s="157"/>
    </row>
    <row r="1040" spans="5:6">
      <c r="E1040" s="157"/>
      <c r="F1040" s="157"/>
    </row>
    <row r="1041" spans="5:6">
      <c r="E1041" s="157"/>
      <c r="F1041" s="157"/>
    </row>
    <row r="1042" spans="5:6">
      <c r="E1042" s="157"/>
      <c r="F1042" s="157"/>
    </row>
    <row r="1043" spans="5:6">
      <c r="E1043" s="157"/>
      <c r="F1043" s="157"/>
    </row>
    <row r="1044" spans="5:6">
      <c r="E1044" s="157"/>
      <c r="F1044" s="157"/>
    </row>
    <row r="1045" spans="5:6">
      <c r="E1045" s="157"/>
      <c r="F1045" s="157"/>
    </row>
    <row r="1046" spans="5:6">
      <c r="E1046" s="157"/>
      <c r="F1046" s="157"/>
    </row>
    <row r="1047" spans="5:6">
      <c r="E1047" s="157"/>
      <c r="F1047" s="157"/>
    </row>
    <row r="1048" spans="5:6">
      <c r="E1048" s="157"/>
      <c r="F1048" s="157"/>
    </row>
    <row r="1049" spans="5:6">
      <c r="E1049" s="157"/>
      <c r="F1049" s="157"/>
    </row>
    <row r="1050" spans="5:6">
      <c r="E1050" s="157"/>
      <c r="F1050" s="157"/>
    </row>
    <row r="1051" spans="5:6">
      <c r="E1051" s="157"/>
      <c r="F1051" s="157"/>
    </row>
    <row r="1052" spans="5:6">
      <c r="E1052" s="157"/>
      <c r="F1052" s="157"/>
    </row>
    <row r="1053" spans="5:6">
      <c r="E1053" s="157"/>
      <c r="F1053" s="157"/>
    </row>
    <row r="1054" spans="5:6">
      <c r="E1054" s="157"/>
      <c r="F1054" s="157"/>
    </row>
    <row r="1055" spans="5:6">
      <c r="E1055" s="157"/>
      <c r="F1055" s="157"/>
    </row>
    <row r="1056" spans="5:6">
      <c r="E1056" s="157"/>
      <c r="F1056" s="157"/>
    </row>
    <row r="1057" spans="5:6">
      <c r="E1057" s="157"/>
      <c r="F1057" s="157"/>
    </row>
    <row r="1058" spans="5:6">
      <c r="E1058" s="157"/>
      <c r="F1058" s="157"/>
    </row>
    <row r="1059" spans="5:6">
      <c r="E1059" s="157"/>
      <c r="F1059" s="157"/>
    </row>
    <row r="1060" spans="5:6">
      <c r="E1060" s="157"/>
      <c r="F1060" s="157"/>
    </row>
    <row r="1061" spans="5:6">
      <c r="E1061" s="157"/>
      <c r="F1061" s="157"/>
    </row>
    <row r="1062" spans="5:6">
      <c r="E1062" s="157"/>
      <c r="F1062" s="157"/>
    </row>
    <row r="1063" spans="5:6">
      <c r="E1063" s="157"/>
      <c r="F1063" s="157"/>
    </row>
    <row r="1064" spans="5:6">
      <c r="E1064" s="157"/>
      <c r="F1064" s="157"/>
    </row>
    <row r="1065" spans="5:6">
      <c r="E1065" s="157"/>
      <c r="F1065" s="157"/>
    </row>
    <row r="1066" spans="5:6">
      <c r="E1066" s="157"/>
      <c r="F1066" s="157"/>
    </row>
    <row r="1067" spans="5:6">
      <c r="E1067" s="157"/>
      <c r="F1067" s="157"/>
    </row>
    <row r="1068" spans="5:6">
      <c r="E1068" s="157"/>
      <c r="F1068" s="157"/>
    </row>
    <row r="1069" spans="5:6">
      <c r="E1069" s="157"/>
      <c r="F1069" s="157"/>
    </row>
    <row r="1070" spans="5:6">
      <c r="E1070" s="157"/>
      <c r="F1070" s="157"/>
    </row>
    <row r="1071" spans="5:6">
      <c r="E1071" s="157"/>
      <c r="F1071" s="157"/>
    </row>
    <row r="1072" spans="5:6">
      <c r="E1072" s="157"/>
      <c r="F1072" s="157"/>
    </row>
    <row r="1073" spans="5:6">
      <c r="E1073" s="157"/>
      <c r="F1073" s="157"/>
    </row>
    <row r="1074" spans="5:6">
      <c r="E1074" s="157"/>
      <c r="F1074" s="157"/>
    </row>
    <row r="1075" spans="5:6">
      <c r="E1075" s="157"/>
      <c r="F1075" s="157"/>
    </row>
    <row r="1076" spans="5:6">
      <c r="E1076" s="157"/>
      <c r="F1076" s="157"/>
    </row>
    <row r="1077" spans="5:6">
      <c r="E1077" s="157"/>
      <c r="F1077" s="157"/>
    </row>
    <row r="1078" spans="5:6">
      <c r="E1078" s="157"/>
      <c r="F1078" s="157"/>
    </row>
    <row r="1079" spans="5:6">
      <c r="E1079" s="157"/>
      <c r="F1079" s="157"/>
    </row>
    <row r="1080" spans="5:6">
      <c r="E1080" s="157"/>
      <c r="F1080" s="157"/>
    </row>
    <row r="1081" spans="5:6">
      <c r="E1081" s="157"/>
      <c r="F1081" s="157"/>
    </row>
    <row r="1082" spans="5:6">
      <c r="E1082" s="157"/>
      <c r="F1082" s="157"/>
    </row>
    <row r="1083" spans="5:6">
      <c r="E1083" s="157"/>
      <c r="F1083" s="157"/>
    </row>
    <row r="1084" spans="5:6">
      <c r="E1084" s="157"/>
      <c r="F1084" s="157"/>
    </row>
    <row r="1085" spans="5:6">
      <c r="E1085" s="157"/>
      <c r="F1085" s="157"/>
    </row>
    <row r="1086" spans="5:6">
      <c r="E1086" s="157"/>
      <c r="F1086" s="157"/>
    </row>
    <row r="1087" spans="5:6">
      <c r="E1087" s="157"/>
      <c r="F1087" s="157"/>
    </row>
    <row r="1088" spans="5:6">
      <c r="E1088" s="157"/>
      <c r="F1088" s="157"/>
    </row>
    <row r="1089" spans="5:6">
      <c r="E1089" s="157"/>
      <c r="F1089" s="157"/>
    </row>
    <row r="1090" spans="5:6">
      <c r="E1090" s="157"/>
      <c r="F1090" s="157"/>
    </row>
    <row r="1091" spans="5:6">
      <c r="E1091" s="157"/>
      <c r="F1091" s="157"/>
    </row>
    <row r="1092" spans="5:6">
      <c r="E1092" s="157"/>
      <c r="F1092" s="157"/>
    </row>
    <row r="1093" spans="5:6">
      <c r="E1093" s="157"/>
      <c r="F1093" s="157"/>
    </row>
    <row r="1094" spans="5:6">
      <c r="E1094" s="157"/>
      <c r="F1094" s="157"/>
    </row>
    <row r="1095" spans="5:6">
      <c r="E1095" s="157"/>
      <c r="F1095" s="157"/>
    </row>
    <row r="1096" spans="5:6">
      <c r="E1096" s="157"/>
      <c r="F1096" s="157"/>
    </row>
    <row r="1097" spans="5:6">
      <c r="E1097" s="157"/>
      <c r="F1097" s="157"/>
    </row>
    <row r="1098" spans="5:6">
      <c r="E1098" s="157"/>
      <c r="F1098" s="157"/>
    </row>
    <row r="1099" spans="5:6">
      <c r="E1099" s="157"/>
      <c r="F1099" s="157"/>
    </row>
    <row r="1100" spans="5:6">
      <c r="E1100" s="157"/>
      <c r="F1100" s="157"/>
    </row>
    <row r="1101" spans="5:6">
      <c r="E1101" s="157"/>
      <c r="F1101" s="157"/>
    </row>
    <row r="1102" spans="5:6">
      <c r="E1102" s="157"/>
      <c r="F1102" s="157"/>
    </row>
    <row r="1103" spans="5:6">
      <c r="E1103" s="157"/>
      <c r="F1103" s="157"/>
    </row>
    <row r="1104" spans="5:6">
      <c r="E1104" s="157"/>
      <c r="F1104" s="157"/>
    </row>
    <row r="1105" spans="5:6">
      <c r="E1105" s="157"/>
      <c r="F1105" s="157"/>
    </row>
    <row r="1106" spans="5:6">
      <c r="E1106" s="157"/>
      <c r="F1106" s="157"/>
    </row>
    <row r="1107" spans="5:6">
      <c r="E1107" s="157"/>
      <c r="F1107" s="157"/>
    </row>
    <row r="1108" spans="5:6">
      <c r="E1108" s="157"/>
      <c r="F1108" s="157"/>
    </row>
    <row r="1109" spans="5:6">
      <c r="E1109" s="157"/>
      <c r="F1109" s="157"/>
    </row>
    <row r="1110" spans="5:6">
      <c r="E1110" s="157"/>
      <c r="F1110" s="157"/>
    </row>
    <row r="1111" spans="5:6">
      <c r="E1111" s="157"/>
      <c r="F1111" s="157"/>
    </row>
    <row r="1112" spans="5:6">
      <c r="E1112" s="157"/>
      <c r="F1112" s="157"/>
    </row>
    <row r="1113" spans="5:6">
      <c r="E1113" s="157"/>
      <c r="F1113" s="157"/>
    </row>
    <row r="1114" spans="5:6">
      <c r="E1114" s="157"/>
      <c r="F1114" s="157"/>
    </row>
    <row r="1115" spans="5:6">
      <c r="E1115" s="157"/>
      <c r="F1115" s="157"/>
    </row>
    <row r="1116" spans="5:6">
      <c r="E1116" s="157"/>
      <c r="F1116" s="157"/>
    </row>
    <row r="1117" spans="5:6">
      <c r="E1117" s="157"/>
      <c r="F1117" s="157"/>
    </row>
    <row r="1118" spans="5:6">
      <c r="E1118" s="157"/>
      <c r="F1118" s="157"/>
    </row>
    <row r="1119" spans="5:6">
      <c r="E1119" s="157"/>
      <c r="F1119" s="157"/>
    </row>
    <row r="1120" spans="5:6">
      <c r="E1120" s="157"/>
      <c r="F1120" s="157"/>
    </row>
    <row r="1121" spans="5:6">
      <c r="E1121" s="157"/>
      <c r="F1121" s="157"/>
    </row>
    <row r="1122" spans="5:6">
      <c r="E1122" s="157"/>
      <c r="F1122" s="157"/>
    </row>
    <row r="1123" spans="5:6">
      <c r="E1123" s="157"/>
      <c r="F1123" s="157"/>
    </row>
    <row r="1124" spans="5:6">
      <c r="E1124" s="157"/>
      <c r="F1124" s="157"/>
    </row>
    <row r="1125" spans="5:6">
      <c r="E1125" s="157"/>
      <c r="F1125" s="157"/>
    </row>
    <row r="1126" spans="5:6">
      <c r="E1126" s="157"/>
      <c r="F1126" s="157"/>
    </row>
    <row r="1127" spans="5:6">
      <c r="E1127" s="157"/>
      <c r="F1127" s="157"/>
    </row>
    <row r="1128" spans="5:6">
      <c r="E1128" s="157"/>
      <c r="F1128" s="157"/>
    </row>
    <row r="1129" spans="5:6">
      <c r="E1129" s="157"/>
      <c r="F1129" s="157"/>
    </row>
    <row r="1130" spans="5:6">
      <c r="E1130" s="157"/>
      <c r="F1130" s="157"/>
    </row>
    <row r="1131" spans="5:6">
      <c r="E1131" s="157"/>
      <c r="F1131" s="157"/>
    </row>
    <row r="1132" spans="5:6">
      <c r="E1132" s="157"/>
      <c r="F1132" s="157"/>
    </row>
    <row r="1133" spans="5:6">
      <c r="E1133" s="157"/>
      <c r="F1133" s="157"/>
    </row>
    <row r="1134" spans="5:6">
      <c r="E1134" s="157"/>
      <c r="F1134" s="157"/>
    </row>
    <row r="1135" spans="5:6">
      <c r="E1135" s="157"/>
      <c r="F1135" s="157"/>
    </row>
    <row r="1136" spans="5:6">
      <c r="E1136" s="157"/>
      <c r="F1136" s="157"/>
    </row>
    <row r="1137" spans="5:6">
      <c r="E1137" s="157"/>
      <c r="F1137" s="157"/>
    </row>
    <row r="1138" spans="5:6">
      <c r="E1138" s="157"/>
      <c r="F1138" s="157"/>
    </row>
    <row r="1139" spans="5:6">
      <c r="E1139" s="157"/>
      <c r="F1139" s="157"/>
    </row>
    <row r="1140" spans="5:6">
      <c r="E1140" s="157"/>
      <c r="F1140" s="157"/>
    </row>
    <row r="1141" spans="5:6">
      <c r="E1141" s="157"/>
      <c r="F1141" s="157"/>
    </row>
    <row r="1142" spans="5:6">
      <c r="E1142" s="157"/>
      <c r="F1142" s="157"/>
    </row>
    <row r="1143" spans="5:6">
      <c r="E1143" s="157"/>
      <c r="F1143" s="157"/>
    </row>
    <row r="1144" spans="5:6">
      <c r="E1144" s="157"/>
      <c r="F1144" s="157"/>
    </row>
    <row r="1145" spans="5:6">
      <c r="E1145" s="157"/>
      <c r="F1145" s="157"/>
    </row>
    <row r="1146" spans="5:6">
      <c r="E1146" s="157"/>
      <c r="F1146" s="157"/>
    </row>
    <row r="1147" spans="5:6">
      <c r="E1147" s="157"/>
      <c r="F1147" s="157"/>
    </row>
    <row r="1148" spans="5:6">
      <c r="E1148" s="157"/>
      <c r="F1148" s="157"/>
    </row>
    <row r="1149" spans="5:6">
      <c r="E1149" s="157"/>
      <c r="F1149" s="157"/>
    </row>
    <row r="1150" spans="5:6">
      <c r="E1150" s="157"/>
      <c r="F1150" s="157"/>
    </row>
    <row r="1151" spans="5:6">
      <c r="E1151" s="157"/>
      <c r="F1151" s="157"/>
    </row>
    <row r="1152" spans="5:6">
      <c r="E1152" s="157"/>
      <c r="F1152" s="157"/>
    </row>
    <row r="1153" spans="5:6">
      <c r="E1153" s="157"/>
      <c r="F1153" s="157"/>
    </row>
    <row r="1154" spans="5:6">
      <c r="E1154" s="157"/>
      <c r="F1154" s="157"/>
    </row>
    <row r="1155" spans="5:6">
      <c r="E1155" s="157"/>
      <c r="F1155" s="157"/>
    </row>
    <row r="1156" spans="5:6">
      <c r="E1156" s="157"/>
      <c r="F1156" s="157"/>
    </row>
    <row r="1157" spans="5:6">
      <c r="E1157" s="157"/>
      <c r="F1157" s="157"/>
    </row>
    <row r="1158" spans="5:6">
      <c r="E1158" s="157"/>
      <c r="F1158" s="157"/>
    </row>
    <row r="1159" spans="5:6">
      <c r="E1159" s="157"/>
      <c r="F1159" s="157"/>
    </row>
    <row r="1160" spans="5:6">
      <c r="E1160" s="157"/>
      <c r="F1160" s="157"/>
    </row>
    <row r="1161" spans="5:6">
      <c r="E1161" s="157"/>
      <c r="F1161" s="157"/>
    </row>
    <row r="1162" spans="5:6">
      <c r="E1162" s="157"/>
      <c r="F1162" s="157"/>
    </row>
    <row r="1163" spans="5:6">
      <c r="E1163" s="157"/>
      <c r="F1163" s="157"/>
    </row>
    <row r="1164" spans="5:6">
      <c r="E1164" s="157"/>
      <c r="F1164" s="157"/>
    </row>
    <row r="1165" spans="5:6">
      <c r="E1165" s="157"/>
      <c r="F1165" s="157"/>
    </row>
    <row r="1166" spans="5:6">
      <c r="E1166" s="157"/>
      <c r="F1166" s="157"/>
    </row>
    <row r="1167" spans="5:6">
      <c r="E1167" s="157"/>
      <c r="F1167" s="157"/>
    </row>
    <row r="1168" spans="5:6">
      <c r="E1168" s="157"/>
      <c r="F1168" s="157"/>
    </row>
    <row r="1169" spans="5:6">
      <c r="E1169" s="157"/>
      <c r="F1169" s="157"/>
    </row>
    <row r="1170" spans="5:6">
      <c r="E1170" s="157"/>
      <c r="F1170" s="157"/>
    </row>
    <row r="1171" spans="5:6">
      <c r="E1171" s="157"/>
      <c r="F1171" s="157"/>
    </row>
    <row r="1172" spans="5:6">
      <c r="E1172" s="157"/>
      <c r="F1172" s="157"/>
    </row>
    <row r="1173" spans="5:6">
      <c r="E1173" s="157"/>
      <c r="F1173" s="157"/>
    </row>
    <row r="1174" spans="5:6">
      <c r="E1174" s="157"/>
      <c r="F1174" s="157"/>
    </row>
    <row r="1175" spans="5:6">
      <c r="E1175" s="157"/>
      <c r="F1175" s="157"/>
    </row>
    <row r="1176" spans="5:6">
      <c r="E1176" s="157"/>
      <c r="F1176" s="157"/>
    </row>
    <row r="1177" spans="5:6">
      <c r="E1177" s="157"/>
      <c r="F1177" s="157"/>
    </row>
    <row r="1178" spans="5:6">
      <c r="E1178" s="157"/>
      <c r="F1178" s="157"/>
    </row>
    <row r="1179" spans="5:6">
      <c r="E1179" s="157"/>
      <c r="F1179" s="157"/>
    </row>
    <row r="1180" spans="5:6">
      <c r="E1180" s="157"/>
      <c r="F1180" s="157"/>
    </row>
    <row r="1181" spans="5:6">
      <c r="E1181" s="157"/>
      <c r="F1181" s="157"/>
    </row>
    <row r="1182" spans="5:6">
      <c r="E1182" s="157"/>
      <c r="F1182" s="157"/>
    </row>
    <row r="1183" spans="5:6">
      <c r="E1183" s="157"/>
      <c r="F1183" s="157"/>
    </row>
    <row r="1184" spans="5:6">
      <c r="E1184" s="157"/>
      <c r="F1184" s="157"/>
    </row>
    <row r="1185" spans="5:6">
      <c r="E1185" s="157"/>
      <c r="F1185" s="157"/>
    </row>
    <row r="1186" spans="5:6">
      <c r="E1186" s="157"/>
      <c r="F1186" s="157"/>
    </row>
    <row r="1187" spans="5:6">
      <c r="E1187" s="157"/>
      <c r="F1187" s="157"/>
    </row>
    <row r="1188" spans="5:6">
      <c r="E1188" s="157"/>
      <c r="F1188" s="157"/>
    </row>
    <row r="1189" spans="5:6">
      <c r="E1189" s="157"/>
      <c r="F1189" s="157"/>
    </row>
    <row r="1190" spans="5:6">
      <c r="E1190" s="157"/>
      <c r="F1190" s="157"/>
    </row>
    <row r="1191" spans="5:6">
      <c r="E1191" s="157"/>
      <c r="F1191" s="157"/>
    </row>
    <row r="1192" spans="5:6">
      <c r="E1192" s="157"/>
      <c r="F1192" s="157"/>
    </row>
    <row r="1193" spans="5:6">
      <c r="E1193" s="157"/>
      <c r="F1193" s="157"/>
    </row>
    <row r="1194" spans="5:6">
      <c r="E1194" s="157"/>
      <c r="F1194" s="157"/>
    </row>
    <row r="1195" spans="5:6">
      <c r="E1195" s="157"/>
      <c r="F1195" s="157"/>
    </row>
    <row r="1196" spans="5:6">
      <c r="E1196" s="157"/>
      <c r="F1196" s="157"/>
    </row>
    <row r="1197" spans="5:6">
      <c r="E1197" s="157"/>
      <c r="F1197" s="157"/>
    </row>
    <row r="1198" spans="5:6">
      <c r="E1198" s="157"/>
      <c r="F1198" s="157"/>
    </row>
    <row r="1199" spans="5:6">
      <c r="E1199" s="157"/>
      <c r="F1199" s="157"/>
    </row>
    <row r="1200" spans="5:6">
      <c r="E1200" s="157"/>
      <c r="F1200" s="157"/>
    </row>
    <row r="1201" spans="5:6">
      <c r="E1201" s="157"/>
      <c r="F1201" s="157"/>
    </row>
    <row r="1202" spans="5:6">
      <c r="E1202" s="157"/>
      <c r="F1202" s="157"/>
    </row>
    <row r="1203" spans="5:6">
      <c r="E1203" s="157"/>
      <c r="F1203" s="157"/>
    </row>
    <row r="1204" spans="5:6">
      <c r="E1204" s="157"/>
      <c r="F1204" s="157"/>
    </row>
    <row r="1205" spans="5:6">
      <c r="E1205" s="157"/>
      <c r="F1205" s="157"/>
    </row>
    <row r="1206" spans="5:6">
      <c r="E1206" s="157"/>
      <c r="F1206" s="157"/>
    </row>
    <row r="1207" spans="5:6">
      <c r="E1207" s="157"/>
      <c r="F1207" s="157"/>
    </row>
    <row r="1208" spans="5:6">
      <c r="E1208" s="157"/>
      <c r="F1208" s="157"/>
    </row>
    <row r="1209" spans="5:6">
      <c r="E1209" s="157"/>
      <c r="F1209" s="157"/>
    </row>
    <row r="1210" spans="5:6">
      <c r="E1210" s="157"/>
      <c r="F1210" s="157"/>
    </row>
    <row r="1211" spans="5:6">
      <c r="E1211" s="157"/>
      <c r="F1211" s="157"/>
    </row>
    <row r="1212" spans="5:6">
      <c r="E1212" s="157"/>
      <c r="F1212" s="157"/>
    </row>
    <row r="1213" spans="5:6">
      <c r="E1213" s="157"/>
      <c r="F1213" s="157"/>
    </row>
    <row r="1214" spans="5:6">
      <c r="E1214" s="157"/>
      <c r="F1214" s="157"/>
    </row>
    <row r="1215" spans="5:6">
      <c r="E1215" s="157"/>
      <c r="F1215" s="157"/>
    </row>
    <row r="1216" spans="5:6">
      <c r="E1216" s="157"/>
      <c r="F1216" s="157"/>
    </row>
    <row r="1217" spans="5:6">
      <c r="E1217" s="157"/>
      <c r="F1217" s="157"/>
    </row>
    <row r="1218" spans="5:6">
      <c r="E1218" s="157"/>
      <c r="F1218" s="157"/>
    </row>
    <row r="1219" spans="5:6">
      <c r="E1219" s="157"/>
      <c r="F1219" s="157"/>
    </row>
    <row r="1220" spans="5:6">
      <c r="E1220" s="157"/>
      <c r="F1220" s="157"/>
    </row>
    <row r="1221" spans="5:6">
      <c r="E1221" s="157"/>
      <c r="F1221" s="157"/>
    </row>
    <row r="1222" spans="5:6">
      <c r="E1222" s="157"/>
      <c r="F1222" s="157"/>
    </row>
    <row r="1223" spans="5:6">
      <c r="E1223" s="157"/>
      <c r="F1223" s="157"/>
    </row>
    <row r="1224" spans="5:6">
      <c r="E1224" s="157"/>
      <c r="F1224" s="157"/>
    </row>
    <row r="1225" spans="5:6">
      <c r="E1225" s="157"/>
      <c r="F1225" s="157"/>
    </row>
    <row r="1226" spans="5:6">
      <c r="E1226" s="157"/>
      <c r="F1226" s="157"/>
    </row>
    <row r="1227" spans="5:6">
      <c r="E1227" s="157"/>
      <c r="F1227" s="157"/>
    </row>
    <row r="1228" spans="5:6">
      <c r="E1228" s="157"/>
      <c r="F1228" s="157"/>
    </row>
    <row r="1229" spans="5:6">
      <c r="E1229" s="157"/>
      <c r="F1229" s="157"/>
    </row>
    <row r="1230" spans="5:6">
      <c r="E1230" s="157"/>
      <c r="F1230" s="157"/>
    </row>
    <row r="1231" spans="5:6">
      <c r="E1231" s="157"/>
      <c r="F1231" s="157"/>
    </row>
    <row r="1232" spans="5:6">
      <c r="E1232" s="157"/>
      <c r="F1232" s="157"/>
    </row>
    <row r="1233" spans="5:6">
      <c r="E1233" s="157"/>
      <c r="F1233" s="157"/>
    </row>
    <row r="1234" spans="5:6">
      <c r="E1234" s="157"/>
      <c r="F1234" s="157"/>
    </row>
    <row r="1235" spans="5:6">
      <c r="E1235" s="157"/>
      <c r="F1235" s="157"/>
    </row>
    <row r="1236" spans="5:6">
      <c r="E1236" s="157"/>
      <c r="F1236" s="157"/>
    </row>
    <row r="1237" spans="5:6">
      <c r="E1237" s="157"/>
      <c r="F1237" s="157"/>
    </row>
    <row r="1238" spans="5:6">
      <c r="E1238" s="157"/>
      <c r="F1238" s="157"/>
    </row>
    <row r="1239" spans="5:6">
      <c r="E1239" s="157"/>
      <c r="F1239" s="157"/>
    </row>
    <row r="1240" spans="5:6">
      <c r="E1240" s="157"/>
      <c r="F1240" s="157"/>
    </row>
    <row r="1241" spans="5:6">
      <c r="E1241" s="157"/>
      <c r="F1241" s="157"/>
    </row>
    <row r="1242" spans="5:6">
      <c r="E1242" s="157"/>
      <c r="F1242" s="157"/>
    </row>
    <row r="1243" spans="5:6">
      <c r="E1243" s="157"/>
      <c r="F1243" s="157"/>
    </row>
    <row r="1244" spans="5:6">
      <c r="E1244" s="157"/>
      <c r="F1244" s="157"/>
    </row>
    <row r="1245" spans="5:6">
      <c r="E1245" s="157"/>
      <c r="F1245" s="157"/>
    </row>
    <row r="1246" spans="5:6">
      <c r="E1246" s="157"/>
      <c r="F1246" s="157"/>
    </row>
    <row r="1247" spans="5:6">
      <c r="E1247" s="157"/>
      <c r="F1247" s="157"/>
    </row>
    <row r="1248" spans="5:6">
      <c r="E1248" s="157"/>
      <c r="F1248" s="157"/>
    </row>
    <row r="1249" spans="5:6">
      <c r="E1249" s="157"/>
      <c r="F1249" s="157"/>
    </row>
    <row r="1250" spans="5:6">
      <c r="E1250" s="157"/>
      <c r="F1250" s="157"/>
    </row>
    <row r="1251" spans="5:6">
      <c r="E1251" s="157"/>
      <c r="F1251" s="157"/>
    </row>
    <row r="1252" spans="5:6">
      <c r="E1252" s="157"/>
      <c r="F1252" s="157"/>
    </row>
    <row r="1253" spans="5:6">
      <c r="E1253" s="157"/>
      <c r="F1253" s="157"/>
    </row>
    <row r="1254" spans="5:6">
      <c r="E1254" s="157"/>
      <c r="F1254" s="157"/>
    </row>
    <row r="1255" spans="5:6">
      <c r="E1255" s="157"/>
      <c r="F1255" s="157"/>
    </row>
    <row r="1256" spans="5:6">
      <c r="E1256" s="157"/>
      <c r="F1256" s="157"/>
    </row>
    <row r="1257" spans="5:6">
      <c r="E1257" s="157"/>
      <c r="F1257" s="157"/>
    </row>
    <row r="1258" spans="5:6">
      <c r="E1258" s="157"/>
      <c r="F1258" s="157"/>
    </row>
    <row r="1259" spans="5:6">
      <c r="E1259" s="157"/>
      <c r="F1259" s="157"/>
    </row>
    <row r="1260" spans="5:6">
      <c r="E1260" s="157"/>
      <c r="F1260" s="157"/>
    </row>
    <row r="1261" spans="5:6">
      <c r="E1261" s="157"/>
      <c r="F1261" s="157"/>
    </row>
    <row r="1262" spans="5:6">
      <c r="E1262" s="157"/>
      <c r="F1262" s="157"/>
    </row>
    <row r="1263" spans="5:6">
      <c r="E1263" s="157"/>
      <c r="F1263" s="157"/>
    </row>
    <row r="1264" spans="5:6">
      <c r="E1264" s="157"/>
      <c r="F1264" s="157"/>
    </row>
    <row r="1265" spans="5:6">
      <c r="E1265" s="157"/>
      <c r="F1265" s="157"/>
    </row>
    <row r="1266" spans="5:6">
      <c r="E1266" s="157"/>
      <c r="F1266" s="157"/>
    </row>
    <row r="1267" spans="5:6">
      <c r="E1267" s="157"/>
      <c r="F1267" s="157"/>
    </row>
    <row r="1268" spans="5:6">
      <c r="E1268" s="157"/>
      <c r="F1268" s="157"/>
    </row>
    <row r="1269" spans="5:6">
      <c r="E1269" s="157"/>
      <c r="F1269" s="157"/>
    </row>
    <row r="1270" spans="5:6">
      <c r="E1270" s="157"/>
      <c r="F1270" s="157"/>
    </row>
    <row r="1271" spans="5:6">
      <c r="E1271" s="157"/>
      <c r="F1271" s="157"/>
    </row>
    <row r="1272" spans="5:6">
      <c r="E1272" s="157"/>
      <c r="F1272" s="157"/>
    </row>
    <row r="1273" spans="5:6">
      <c r="E1273" s="157"/>
      <c r="F1273" s="157"/>
    </row>
    <row r="1274" spans="5:6">
      <c r="E1274" s="157"/>
      <c r="F1274" s="157"/>
    </row>
    <row r="1275" spans="5:6">
      <c r="E1275" s="157"/>
      <c r="F1275" s="157"/>
    </row>
    <row r="1276" spans="5:6">
      <c r="E1276" s="157"/>
      <c r="F1276" s="157"/>
    </row>
    <row r="1277" spans="5:6">
      <c r="E1277" s="157"/>
      <c r="F1277" s="157"/>
    </row>
    <row r="1278" spans="5:6">
      <c r="E1278" s="157"/>
      <c r="F1278" s="157"/>
    </row>
    <row r="1279" spans="5:6">
      <c r="E1279" s="157"/>
      <c r="F1279" s="157"/>
    </row>
    <row r="1280" spans="5:6">
      <c r="E1280" s="157"/>
      <c r="F1280" s="157"/>
    </row>
    <row r="1281" spans="5:6">
      <c r="E1281" s="157"/>
      <c r="F1281" s="157"/>
    </row>
    <row r="1282" spans="5:6">
      <c r="E1282" s="157"/>
      <c r="F1282" s="157"/>
    </row>
    <row r="1283" spans="5:6">
      <c r="E1283" s="157"/>
      <c r="F1283" s="157"/>
    </row>
    <row r="1284" spans="5:6">
      <c r="E1284" s="157"/>
      <c r="F1284" s="157"/>
    </row>
    <row r="1285" spans="5:6">
      <c r="E1285" s="157"/>
      <c r="F1285" s="157"/>
    </row>
    <row r="1286" spans="5:6">
      <c r="E1286" s="157"/>
      <c r="F1286" s="157"/>
    </row>
    <row r="1287" spans="5:6">
      <c r="E1287" s="157"/>
      <c r="F1287" s="157"/>
    </row>
    <row r="1288" spans="5:6">
      <c r="E1288" s="157"/>
      <c r="F1288" s="157"/>
    </row>
    <row r="1289" spans="5:6">
      <c r="E1289" s="157"/>
      <c r="F1289" s="157"/>
    </row>
    <row r="1290" spans="5:6">
      <c r="E1290" s="157"/>
      <c r="F1290" s="157"/>
    </row>
    <row r="1291" spans="5:6">
      <c r="E1291" s="157"/>
      <c r="F1291" s="157"/>
    </row>
    <row r="1292" spans="5:6">
      <c r="E1292" s="157"/>
      <c r="F1292" s="157"/>
    </row>
    <row r="1293" spans="5:6">
      <c r="E1293" s="157"/>
      <c r="F1293" s="157"/>
    </row>
    <row r="1294" spans="5:6">
      <c r="E1294" s="157"/>
      <c r="F1294" s="157"/>
    </row>
    <row r="1295" spans="5:6">
      <c r="E1295" s="157"/>
      <c r="F1295" s="157"/>
    </row>
    <row r="1296" spans="5:6">
      <c r="E1296" s="157"/>
      <c r="F1296" s="157"/>
    </row>
    <row r="1297" spans="5:6">
      <c r="E1297" s="157"/>
      <c r="F1297" s="157"/>
    </row>
    <row r="1298" spans="5:6">
      <c r="E1298" s="157"/>
      <c r="F1298" s="157"/>
    </row>
    <row r="1299" spans="5:6">
      <c r="E1299" s="157"/>
      <c r="F1299" s="157"/>
    </row>
    <row r="1300" spans="5:6">
      <c r="E1300" s="157"/>
      <c r="F1300" s="157"/>
    </row>
    <row r="1301" spans="5:6">
      <c r="E1301" s="157"/>
      <c r="F1301" s="157"/>
    </row>
    <row r="1302" spans="5:6">
      <c r="E1302" s="157"/>
      <c r="F1302" s="157"/>
    </row>
    <row r="1303" spans="5:6">
      <c r="E1303" s="157"/>
      <c r="F1303" s="157"/>
    </row>
    <row r="1304" spans="5:6">
      <c r="E1304" s="157"/>
      <c r="F1304" s="157"/>
    </row>
    <row r="1305" spans="5:6">
      <c r="E1305" s="157"/>
      <c r="F1305" s="157"/>
    </row>
    <row r="1306" spans="5:6">
      <c r="E1306" s="157"/>
      <c r="F1306" s="157"/>
    </row>
    <row r="1307" spans="5:6">
      <c r="E1307" s="157"/>
      <c r="F1307" s="157"/>
    </row>
    <row r="1308" spans="5:6">
      <c r="E1308" s="157"/>
      <c r="F1308" s="157"/>
    </row>
    <row r="1309" spans="5:6">
      <c r="E1309" s="157"/>
      <c r="F1309" s="157"/>
    </row>
    <row r="1310" spans="5:6">
      <c r="E1310" s="157"/>
      <c r="F1310" s="157"/>
    </row>
    <row r="1311" spans="5:6">
      <c r="E1311" s="157"/>
      <c r="F1311" s="157"/>
    </row>
    <row r="1312" spans="5:6">
      <c r="E1312" s="157"/>
      <c r="F1312" s="157"/>
    </row>
    <row r="1313" spans="5:6">
      <c r="E1313" s="157"/>
      <c r="F1313" s="157"/>
    </row>
    <row r="1314" spans="5:6">
      <c r="E1314" s="157"/>
      <c r="F1314" s="157"/>
    </row>
    <row r="1315" spans="5:6">
      <c r="E1315" s="157"/>
      <c r="F1315" s="157"/>
    </row>
    <row r="1316" spans="5:6">
      <c r="E1316" s="157"/>
      <c r="F1316" s="157"/>
    </row>
    <row r="1317" spans="5:6">
      <c r="E1317" s="157"/>
      <c r="F1317" s="157"/>
    </row>
    <row r="1318" spans="5:6">
      <c r="E1318" s="157"/>
      <c r="F1318" s="157"/>
    </row>
    <row r="1319" spans="5:6">
      <c r="E1319" s="157"/>
      <c r="F1319" s="157"/>
    </row>
    <row r="1320" spans="5:6">
      <c r="E1320" s="157"/>
      <c r="F1320" s="157"/>
    </row>
    <row r="1321" spans="5:6">
      <c r="E1321" s="157"/>
      <c r="F1321" s="157"/>
    </row>
    <row r="1322" spans="5:6">
      <c r="E1322" s="157"/>
      <c r="F1322" s="157"/>
    </row>
    <row r="1323" spans="5:6">
      <c r="E1323" s="157"/>
      <c r="F1323" s="157"/>
    </row>
    <row r="1324" spans="5:6">
      <c r="E1324" s="157"/>
      <c r="F1324" s="157"/>
    </row>
    <row r="1325" spans="5:6">
      <c r="E1325" s="157"/>
      <c r="F1325" s="157"/>
    </row>
    <row r="1326" spans="5:6">
      <c r="E1326" s="157"/>
      <c r="F1326" s="157"/>
    </row>
    <row r="1327" spans="5:6">
      <c r="E1327" s="157"/>
      <c r="F1327" s="157"/>
    </row>
    <row r="1328" spans="5:6">
      <c r="E1328" s="157"/>
      <c r="F1328" s="157"/>
    </row>
    <row r="1329" spans="5:6">
      <c r="E1329" s="157"/>
      <c r="F1329" s="157"/>
    </row>
    <row r="1330" spans="5:6">
      <c r="E1330" s="157"/>
      <c r="F1330" s="157"/>
    </row>
    <row r="1331" spans="5:6">
      <c r="E1331" s="157"/>
      <c r="F1331" s="157"/>
    </row>
    <row r="1332" spans="5:6">
      <c r="E1332" s="157"/>
      <c r="F1332" s="157"/>
    </row>
    <row r="1333" spans="5:6">
      <c r="E1333" s="157"/>
      <c r="F1333" s="157"/>
    </row>
    <row r="1334" spans="5:6">
      <c r="E1334" s="157"/>
      <c r="F1334" s="157"/>
    </row>
    <row r="1335" spans="5:6">
      <c r="E1335" s="157"/>
      <c r="F1335" s="157"/>
    </row>
    <row r="1336" spans="5:6">
      <c r="E1336" s="157"/>
      <c r="F1336" s="157"/>
    </row>
    <row r="1337" spans="5:6">
      <c r="E1337" s="157"/>
      <c r="F1337" s="157"/>
    </row>
    <row r="1338" spans="5:6">
      <c r="E1338" s="157"/>
      <c r="F1338" s="157"/>
    </row>
    <row r="1339" spans="5:6">
      <c r="E1339" s="157"/>
      <c r="F1339" s="157"/>
    </row>
    <row r="1340" spans="5:6">
      <c r="E1340" s="157"/>
      <c r="F1340" s="157"/>
    </row>
    <row r="1341" spans="5:6">
      <c r="E1341" s="157"/>
      <c r="F1341" s="157"/>
    </row>
    <row r="1342" spans="5:6">
      <c r="E1342" s="157"/>
      <c r="F1342" s="157"/>
    </row>
    <row r="1343" spans="5:6">
      <c r="E1343" s="157"/>
      <c r="F1343" s="157"/>
    </row>
    <row r="1344" spans="5:6">
      <c r="E1344" s="157"/>
      <c r="F1344" s="157"/>
    </row>
    <row r="1345" spans="5:6">
      <c r="E1345" s="157"/>
      <c r="F1345" s="157"/>
    </row>
    <row r="1346" spans="5:6">
      <c r="E1346" s="157"/>
      <c r="F1346" s="157"/>
    </row>
    <row r="1347" spans="5:6">
      <c r="E1347" s="157"/>
      <c r="F1347" s="157"/>
    </row>
    <row r="1348" spans="5:6">
      <c r="E1348" s="157"/>
      <c r="F1348" s="157"/>
    </row>
    <row r="1349" spans="5:6">
      <c r="E1349" s="157"/>
      <c r="F1349" s="157"/>
    </row>
    <row r="1350" spans="5:6">
      <c r="E1350" s="157"/>
      <c r="F1350" s="157"/>
    </row>
    <row r="1351" spans="5:6">
      <c r="E1351" s="157"/>
      <c r="F1351" s="157"/>
    </row>
    <row r="1352" spans="5:6">
      <c r="E1352" s="157"/>
      <c r="F1352" s="157"/>
    </row>
    <row r="1353" spans="5:6">
      <c r="E1353" s="157"/>
      <c r="F1353" s="157"/>
    </row>
    <row r="1354" spans="5:6">
      <c r="E1354" s="157"/>
      <c r="F1354" s="157"/>
    </row>
    <row r="1355" spans="5:6">
      <c r="E1355" s="157"/>
      <c r="F1355" s="157"/>
    </row>
    <row r="1356" spans="5:6">
      <c r="E1356" s="157"/>
      <c r="F1356" s="157"/>
    </row>
    <row r="1357" spans="5:6">
      <c r="E1357" s="157"/>
      <c r="F1357" s="157"/>
    </row>
    <row r="1358" spans="5:6">
      <c r="E1358" s="157"/>
      <c r="F1358" s="157"/>
    </row>
    <row r="1359" spans="5:6">
      <c r="E1359" s="157"/>
      <c r="F1359" s="157"/>
    </row>
    <row r="1360" spans="5:6">
      <c r="E1360" s="157"/>
      <c r="F1360" s="157"/>
    </row>
    <row r="1361" spans="5:6">
      <c r="E1361" s="157"/>
      <c r="F1361" s="157"/>
    </row>
    <row r="1362" spans="5:6">
      <c r="E1362" s="157"/>
      <c r="F1362" s="157"/>
    </row>
    <row r="1363" spans="5:6">
      <c r="E1363" s="157"/>
      <c r="F1363" s="157"/>
    </row>
    <row r="1364" spans="5:6">
      <c r="E1364" s="157"/>
      <c r="F1364" s="157"/>
    </row>
    <row r="1365" spans="5:6">
      <c r="E1365" s="157"/>
      <c r="F1365" s="157"/>
    </row>
    <row r="1366" spans="5:6">
      <c r="E1366" s="157"/>
      <c r="F1366" s="157"/>
    </row>
    <row r="1367" spans="5:6">
      <c r="E1367" s="157"/>
      <c r="F1367" s="157"/>
    </row>
    <row r="1368" spans="5:6">
      <c r="E1368" s="157"/>
      <c r="F1368" s="157"/>
    </row>
    <row r="1369" spans="5:6">
      <c r="E1369" s="157"/>
      <c r="F1369" s="157"/>
    </row>
    <row r="1370" spans="5:6">
      <c r="E1370" s="157"/>
      <c r="F1370" s="157"/>
    </row>
    <row r="1371" spans="5:6">
      <c r="E1371" s="157"/>
      <c r="F1371" s="157"/>
    </row>
    <row r="1372" spans="5:6">
      <c r="E1372" s="157"/>
      <c r="F1372" s="157"/>
    </row>
    <row r="1373" spans="5:6">
      <c r="E1373" s="157"/>
      <c r="F1373" s="157"/>
    </row>
    <row r="1374" spans="5:6">
      <c r="E1374" s="157"/>
      <c r="F1374" s="157"/>
    </row>
    <row r="1375" spans="5:6">
      <c r="E1375" s="157"/>
      <c r="F1375" s="157"/>
    </row>
    <row r="1376" spans="5:6">
      <c r="E1376" s="157"/>
      <c r="F1376" s="157"/>
    </row>
    <row r="1377" spans="5:6">
      <c r="E1377" s="157"/>
      <c r="F1377" s="157"/>
    </row>
    <row r="1378" spans="5:6">
      <c r="E1378" s="157"/>
      <c r="F1378" s="157"/>
    </row>
    <row r="1379" spans="5:6">
      <c r="E1379" s="157"/>
      <c r="F1379" s="157"/>
    </row>
    <row r="1380" spans="5:6">
      <c r="E1380" s="157"/>
      <c r="F1380" s="157"/>
    </row>
    <row r="1381" spans="5:6">
      <c r="E1381" s="157"/>
      <c r="F1381" s="157"/>
    </row>
    <row r="1382" spans="5:6">
      <c r="E1382" s="157"/>
      <c r="F1382" s="157"/>
    </row>
    <row r="1383" spans="5:6">
      <c r="E1383" s="157"/>
      <c r="F1383" s="157"/>
    </row>
    <row r="1384" spans="5:6">
      <c r="E1384" s="157"/>
      <c r="F1384" s="157"/>
    </row>
    <row r="1385" spans="5:6">
      <c r="E1385" s="157"/>
      <c r="F1385" s="157"/>
    </row>
    <row r="1386" spans="5:6">
      <c r="E1386" s="157"/>
      <c r="F1386" s="157"/>
    </row>
    <row r="1387" spans="5:6">
      <c r="E1387" s="157"/>
      <c r="F1387" s="157"/>
    </row>
    <row r="1388" spans="5:6">
      <c r="E1388" s="157"/>
      <c r="F1388" s="157"/>
    </row>
    <row r="1389" spans="5:6">
      <c r="E1389" s="157"/>
      <c r="F1389" s="157"/>
    </row>
    <row r="1390" spans="5:6">
      <c r="E1390" s="157"/>
      <c r="F1390" s="157"/>
    </row>
    <row r="1391" spans="5:6">
      <c r="E1391" s="157"/>
      <c r="F1391" s="157"/>
    </row>
    <row r="1392" spans="5:6">
      <c r="E1392" s="157"/>
      <c r="F1392" s="157"/>
    </row>
    <row r="1393" spans="5:6">
      <c r="E1393" s="157"/>
      <c r="F1393" s="157"/>
    </row>
    <row r="1394" spans="5:6">
      <c r="E1394" s="157"/>
      <c r="F1394" s="157"/>
    </row>
    <row r="1395" spans="5:6">
      <c r="E1395" s="157"/>
      <c r="F1395" s="157"/>
    </row>
    <row r="1396" spans="5:6">
      <c r="E1396" s="157"/>
      <c r="F1396" s="157"/>
    </row>
    <row r="1397" spans="5:6">
      <c r="E1397" s="157"/>
      <c r="F1397" s="157"/>
    </row>
    <row r="1398" spans="5:6">
      <c r="E1398" s="157"/>
      <c r="F1398" s="157"/>
    </row>
    <row r="1399" spans="5:6">
      <c r="E1399" s="157"/>
      <c r="F1399" s="157"/>
    </row>
    <row r="1400" spans="5:6">
      <c r="E1400" s="157"/>
      <c r="F1400" s="157"/>
    </row>
    <row r="1401" spans="5:6">
      <c r="E1401" s="157"/>
      <c r="F1401" s="157"/>
    </row>
    <row r="1402" spans="5:6">
      <c r="E1402" s="157"/>
      <c r="F1402" s="157"/>
    </row>
    <row r="1403" spans="5:6">
      <c r="E1403" s="157"/>
      <c r="F1403" s="157"/>
    </row>
    <row r="1404" spans="5:6">
      <c r="E1404" s="157"/>
      <c r="F1404" s="157"/>
    </row>
    <row r="1405" spans="5:6">
      <c r="E1405" s="157"/>
      <c r="F1405" s="157"/>
    </row>
    <row r="1406" spans="5:6">
      <c r="E1406" s="157"/>
      <c r="F1406" s="157"/>
    </row>
    <row r="1407" spans="5:6">
      <c r="E1407" s="157"/>
      <c r="F1407" s="157"/>
    </row>
    <row r="1408" spans="5:6">
      <c r="E1408" s="157"/>
      <c r="F1408" s="157"/>
    </row>
    <row r="1409" spans="5:6">
      <c r="E1409" s="157"/>
      <c r="F1409" s="157"/>
    </row>
    <row r="1410" spans="5:6">
      <c r="E1410" s="157"/>
      <c r="F1410" s="157"/>
    </row>
    <row r="1411" spans="5:6">
      <c r="E1411" s="157"/>
      <c r="F1411" s="157"/>
    </row>
    <row r="1412" spans="5:6">
      <c r="E1412" s="157"/>
      <c r="F1412" s="157"/>
    </row>
    <row r="1413" spans="5:6">
      <c r="E1413" s="157"/>
      <c r="F1413" s="157"/>
    </row>
    <row r="1414" spans="5:6">
      <c r="E1414" s="157"/>
      <c r="F1414" s="157"/>
    </row>
    <row r="1415" spans="5:6">
      <c r="E1415" s="157"/>
      <c r="F1415" s="157"/>
    </row>
    <row r="1416" spans="5:6">
      <c r="E1416" s="157"/>
      <c r="F1416" s="157"/>
    </row>
    <row r="1417" spans="5:6">
      <c r="E1417" s="157"/>
      <c r="F1417" s="157"/>
    </row>
    <row r="1418" spans="5:6">
      <c r="E1418" s="157"/>
      <c r="F1418" s="157"/>
    </row>
    <row r="1419" spans="5:6">
      <c r="E1419" s="157"/>
      <c r="F1419" s="157"/>
    </row>
    <row r="1420" spans="5:6">
      <c r="E1420" s="157"/>
      <c r="F1420" s="157"/>
    </row>
    <row r="1421" spans="5:6">
      <c r="E1421" s="157"/>
      <c r="F1421" s="157"/>
    </row>
    <row r="1422" spans="5:6">
      <c r="E1422" s="157"/>
      <c r="F1422" s="157"/>
    </row>
    <row r="1423" spans="5:6">
      <c r="E1423" s="157"/>
      <c r="F1423" s="157"/>
    </row>
    <row r="1424" spans="5:6">
      <c r="E1424" s="157"/>
      <c r="F1424" s="157"/>
    </row>
    <row r="1425" spans="5:6">
      <c r="E1425" s="157"/>
      <c r="F1425" s="157"/>
    </row>
    <row r="1426" spans="5:6">
      <c r="E1426" s="157"/>
      <c r="F1426" s="157"/>
    </row>
    <row r="1427" spans="5:6">
      <c r="E1427" s="157"/>
      <c r="F1427" s="157"/>
    </row>
    <row r="1428" spans="5:6">
      <c r="E1428" s="157"/>
      <c r="F1428" s="157"/>
    </row>
    <row r="1429" spans="5:6">
      <c r="E1429" s="157"/>
      <c r="F1429" s="157"/>
    </row>
    <row r="1430" spans="5:6">
      <c r="E1430" s="157"/>
      <c r="F1430" s="157"/>
    </row>
    <row r="1431" spans="5:6">
      <c r="E1431" s="157"/>
      <c r="F1431" s="157"/>
    </row>
    <row r="1432" spans="5:6">
      <c r="E1432" s="157"/>
      <c r="F1432" s="157"/>
    </row>
    <row r="1433" spans="5:6">
      <c r="E1433" s="157"/>
      <c r="F1433" s="157"/>
    </row>
    <row r="1434" spans="5:6">
      <c r="E1434" s="157"/>
      <c r="F1434" s="157"/>
    </row>
    <row r="1435" spans="5:6">
      <c r="E1435" s="157"/>
      <c r="F1435" s="157"/>
    </row>
    <row r="1436" spans="5:6">
      <c r="E1436" s="157"/>
      <c r="F1436" s="157"/>
    </row>
    <row r="1437" spans="5:6">
      <c r="E1437" s="157"/>
      <c r="F1437" s="157"/>
    </row>
    <row r="1438" spans="5:6">
      <c r="E1438" s="157"/>
      <c r="F1438" s="157"/>
    </row>
    <row r="1439" spans="5:6">
      <c r="E1439" s="157"/>
      <c r="F1439" s="157"/>
    </row>
    <row r="1440" spans="5:6">
      <c r="E1440" s="157"/>
      <c r="F1440" s="157"/>
    </row>
    <row r="1441" spans="5:6">
      <c r="E1441" s="157"/>
      <c r="F1441" s="157"/>
    </row>
    <row r="1442" spans="5:6">
      <c r="E1442" s="157"/>
      <c r="F1442" s="157"/>
    </row>
    <row r="1443" spans="5:6">
      <c r="E1443" s="157"/>
      <c r="F1443" s="157"/>
    </row>
    <row r="1444" spans="5:6">
      <c r="E1444" s="157"/>
      <c r="F1444" s="157"/>
    </row>
    <row r="1445" spans="5:6">
      <c r="E1445" s="157"/>
      <c r="F1445" s="157"/>
    </row>
    <row r="1446" spans="5:6">
      <c r="E1446" s="157"/>
      <c r="F1446" s="157"/>
    </row>
    <row r="1447" spans="5:6">
      <c r="E1447" s="157"/>
      <c r="F1447" s="157"/>
    </row>
    <row r="1448" spans="5:6">
      <c r="E1448" s="157"/>
      <c r="F1448" s="157"/>
    </row>
    <row r="1449" spans="5:6">
      <c r="E1449" s="157"/>
      <c r="F1449" s="157"/>
    </row>
    <row r="1450" spans="5:6">
      <c r="E1450" s="157"/>
      <c r="F1450" s="157"/>
    </row>
    <row r="1451" spans="5:6">
      <c r="E1451" s="157"/>
      <c r="F1451" s="157"/>
    </row>
    <row r="1452" spans="5:6">
      <c r="E1452" s="157"/>
      <c r="F1452" s="157"/>
    </row>
    <row r="1453" spans="5:6">
      <c r="E1453" s="157"/>
      <c r="F1453" s="157"/>
    </row>
    <row r="1454" spans="5:6">
      <c r="E1454" s="157"/>
      <c r="F1454" s="157"/>
    </row>
    <row r="1455" spans="5:6">
      <c r="E1455" s="157"/>
      <c r="F1455" s="157"/>
    </row>
    <row r="1456" spans="5:6">
      <c r="E1456" s="157"/>
      <c r="F1456" s="157"/>
    </row>
    <row r="1457" spans="5:6">
      <c r="E1457" s="157"/>
      <c r="F1457" s="157"/>
    </row>
    <row r="1458" spans="5:6">
      <c r="E1458" s="157"/>
      <c r="F1458" s="157"/>
    </row>
    <row r="1459" spans="5:6">
      <c r="E1459" s="157"/>
      <c r="F1459" s="157"/>
    </row>
    <row r="1460" spans="5:6">
      <c r="E1460" s="157"/>
      <c r="F1460" s="157"/>
    </row>
    <row r="1461" spans="5:6">
      <c r="E1461" s="157"/>
      <c r="F1461" s="157"/>
    </row>
    <row r="1462" spans="5:6">
      <c r="E1462" s="157"/>
      <c r="F1462" s="157"/>
    </row>
    <row r="1463" spans="5:6">
      <c r="E1463" s="157"/>
      <c r="F1463" s="157"/>
    </row>
    <row r="1464" spans="5:6">
      <c r="E1464" s="157"/>
      <c r="F1464" s="157"/>
    </row>
    <row r="1465" spans="5:6">
      <c r="E1465" s="157"/>
      <c r="F1465" s="157"/>
    </row>
    <row r="1466" spans="5:6">
      <c r="E1466" s="157"/>
      <c r="F1466" s="157"/>
    </row>
    <row r="1467" spans="5:6">
      <c r="E1467" s="157"/>
      <c r="F1467" s="157"/>
    </row>
    <row r="1468" spans="5:6">
      <c r="E1468" s="157"/>
      <c r="F1468" s="157"/>
    </row>
    <row r="1469" spans="5:6">
      <c r="E1469" s="157"/>
      <c r="F1469" s="157"/>
    </row>
    <row r="1470" spans="5:6">
      <c r="E1470" s="157"/>
      <c r="F1470" s="157"/>
    </row>
    <row r="1471" spans="5:6">
      <c r="E1471" s="157"/>
      <c r="F1471" s="157"/>
    </row>
    <row r="1472" spans="5:6">
      <c r="E1472" s="157"/>
      <c r="F1472" s="157"/>
    </row>
    <row r="1473" spans="5:6">
      <c r="E1473" s="157"/>
      <c r="F1473" s="157"/>
    </row>
    <row r="1474" spans="5:6">
      <c r="E1474" s="157"/>
      <c r="F1474" s="157"/>
    </row>
    <row r="1475" spans="5:6">
      <c r="E1475" s="157"/>
      <c r="F1475" s="157"/>
    </row>
    <row r="1476" spans="5:6">
      <c r="E1476" s="157"/>
      <c r="F1476" s="157"/>
    </row>
    <row r="1477" spans="5:6">
      <c r="E1477" s="157"/>
      <c r="F1477" s="157"/>
    </row>
    <row r="1478" spans="5:6">
      <c r="E1478" s="157"/>
      <c r="F1478" s="157"/>
    </row>
    <row r="1479" spans="5:6">
      <c r="E1479" s="157"/>
      <c r="F1479" s="157"/>
    </row>
    <row r="1480" spans="5:6">
      <c r="E1480" s="157"/>
      <c r="F1480" s="157"/>
    </row>
    <row r="1481" spans="5:6">
      <c r="E1481" s="157"/>
      <c r="F1481" s="157"/>
    </row>
    <row r="1482" spans="5:6">
      <c r="E1482" s="157"/>
      <c r="F1482" s="157"/>
    </row>
    <row r="1483" spans="5:6">
      <c r="E1483" s="157"/>
      <c r="F1483" s="157"/>
    </row>
    <row r="1484" spans="5:6">
      <c r="E1484" s="157"/>
      <c r="F1484" s="157"/>
    </row>
    <row r="1485" spans="5:6">
      <c r="E1485" s="157"/>
      <c r="F1485" s="157"/>
    </row>
    <row r="1486" spans="5:6">
      <c r="E1486" s="157"/>
      <c r="F1486" s="157"/>
    </row>
    <row r="1487" spans="5:6">
      <c r="E1487" s="157"/>
      <c r="F1487" s="157"/>
    </row>
    <row r="1488" spans="5:6">
      <c r="E1488" s="157"/>
      <c r="F1488" s="157"/>
    </row>
    <row r="1489" spans="5:6">
      <c r="E1489" s="157"/>
      <c r="F1489" s="157"/>
    </row>
    <row r="1490" spans="5:6">
      <c r="E1490" s="157"/>
      <c r="F1490" s="157"/>
    </row>
    <row r="1491" spans="5:6">
      <c r="E1491" s="157"/>
      <c r="F1491" s="157"/>
    </row>
    <row r="1492" spans="5:6">
      <c r="E1492" s="157"/>
      <c r="F1492" s="157"/>
    </row>
    <row r="1493" spans="5:6">
      <c r="E1493" s="157"/>
      <c r="F1493" s="157"/>
    </row>
    <row r="1494" spans="5:6">
      <c r="E1494" s="157"/>
      <c r="F1494" s="157"/>
    </row>
    <row r="1495" spans="5:6">
      <c r="E1495" s="157"/>
      <c r="F1495" s="157"/>
    </row>
    <row r="1496" spans="5:6">
      <c r="E1496" s="157"/>
      <c r="F1496" s="157"/>
    </row>
    <row r="1497" spans="5:6">
      <c r="E1497" s="157"/>
      <c r="F1497" s="157"/>
    </row>
    <row r="1498" spans="5:6">
      <c r="E1498" s="157"/>
      <c r="F1498" s="157"/>
    </row>
    <row r="1499" spans="5:6">
      <c r="E1499" s="157"/>
      <c r="F1499" s="157"/>
    </row>
    <row r="1500" spans="5:6">
      <c r="E1500" s="157"/>
      <c r="F1500" s="157"/>
    </row>
    <row r="1501" spans="5:6">
      <c r="E1501" s="157"/>
      <c r="F1501" s="157"/>
    </row>
    <row r="1502" spans="5:6">
      <c r="E1502" s="157"/>
      <c r="F1502" s="157"/>
    </row>
    <row r="1503" spans="5:6">
      <c r="E1503" s="157"/>
      <c r="F1503" s="157"/>
    </row>
    <row r="1504" spans="5:6">
      <c r="E1504" s="157"/>
      <c r="F1504" s="157"/>
    </row>
    <row r="1505" spans="5:6">
      <c r="E1505" s="157"/>
      <c r="F1505" s="157"/>
    </row>
    <row r="1506" spans="5:6">
      <c r="E1506" s="157"/>
      <c r="F1506" s="157"/>
    </row>
    <row r="1507" spans="5:6">
      <c r="E1507" s="157"/>
      <c r="F1507" s="157"/>
    </row>
    <row r="1508" spans="5:6">
      <c r="E1508" s="157"/>
      <c r="F1508" s="157"/>
    </row>
    <row r="1509" spans="5:6">
      <c r="E1509" s="157"/>
      <c r="F1509" s="157"/>
    </row>
    <row r="1510" spans="5:6">
      <c r="E1510" s="157"/>
      <c r="F1510" s="157"/>
    </row>
    <row r="1511" spans="5:6">
      <c r="E1511" s="157"/>
      <c r="F1511" s="157"/>
    </row>
    <row r="1512" spans="5:6">
      <c r="E1512" s="157"/>
      <c r="F1512" s="157"/>
    </row>
    <row r="1513" spans="5:6">
      <c r="E1513" s="157"/>
      <c r="F1513" s="157"/>
    </row>
    <row r="1514" spans="5:6">
      <c r="E1514" s="157"/>
      <c r="F1514" s="157"/>
    </row>
    <row r="1515" spans="5:6">
      <c r="E1515" s="157"/>
      <c r="F1515" s="157"/>
    </row>
    <row r="1516" spans="5:6">
      <c r="E1516" s="157"/>
      <c r="F1516" s="157"/>
    </row>
    <row r="1517" spans="5:6">
      <c r="E1517" s="157"/>
      <c r="F1517" s="157"/>
    </row>
    <row r="1518" spans="5:6">
      <c r="E1518" s="157"/>
      <c r="F1518" s="157"/>
    </row>
    <row r="1519" spans="5:6">
      <c r="E1519" s="157"/>
      <c r="F1519" s="157"/>
    </row>
    <row r="1520" spans="5:6">
      <c r="E1520" s="157"/>
      <c r="F1520" s="157"/>
    </row>
    <row r="1521" spans="5:6">
      <c r="E1521" s="157"/>
      <c r="F1521" s="157"/>
    </row>
    <row r="1522" spans="5:6">
      <c r="E1522" s="157"/>
      <c r="F1522" s="157"/>
    </row>
    <row r="1523" spans="5:6">
      <c r="E1523" s="157"/>
      <c r="F1523" s="157"/>
    </row>
    <row r="1524" spans="5:6">
      <c r="E1524" s="157"/>
      <c r="F1524" s="157"/>
    </row>
    <row r="1525" spans="5:6">
      <c r="E1525" s="157"/>
      <c r="F1525" s="157"/>
    </row>
    <row r="1526" spans="5:6">
      <c r="E1526" s="157"/>
      <c r="F1526" s="157"/>
    </row>
    <row r="1527" spans="5:6">
      <c r="E1527" s="157"/>
      <c r="F1527" s="157"/>
    </row>
    <row r="1528" spans="5:6">
      <c r="E1528" s="157"/>
      <c r="F1528" s="157"/>
    </row>
    <row r="1529" spans="5:6">
      <c r="E1529" s="157"/>
      <c r="F1529" s="157"/>
    </row>
    <row r="1530" spans="5:6">
      <c r="E1530" s="157"/>
      <c r="F1530" s="157"/>
    </row>
    <row r="1531" spans="5:6">
      <c r="E1531" s="157"/>
      <c r="F1531" s="157"/>
    </row>
    <row r="1532" spans="5:6">
      <c r="E1532" s="157"/>
      <c r="F1532" s="157"/>
    </row>
    <row r="1533" spans="5:6">
      <c r="E1533" s="157"/>
      <c r="F1533" s="157"/>
    </row>
    <row r="1534" spans="5:6">
      <c r="E1534" s="157"/>
      <c r="F1534" s="157"/>
    </row>
    <row r="1535" spans="5:6">
      <c r="E1535" s="157"/>
      <c r="F1535" s="157"/>
    </row>
    <row r="1536" spans="5:6">
      <c r="E1536" s="157"/>
      <c r="F1536" s="157"/>
    </row>
    <row r="1537" spans="5:6">
      <c r="E1537" s="157"/>
      <c r="F1537" s="157"/>
    </row>
    <row r="1538" spans="5:6">
      <c r="E1538" s="157"/>
      <c r="F1538" s="157"/>
    </row>
    <row r="1539" spans="5:6">
      <c r="E1539" s="157"/>
      <c r="F1539" s="157"/>
    </row>
    <row r="1540" spans="5:6">
      <c r="E1540" s="157"/>
      <c r="F1540" s="157"/>
    </row>
    <row r="1541" spans="5:6">
      <c r="E1541" s="157"/>
      <c r="F1541" s="157"/>
    </row>
    <row r="1542" spans="5:6">
      <c r="E1542" s="157"/>
      <c r="F1542" s="157"/>
    </row>
    <row r="1543" spans="5:6">
      <c r="E1543" s="157"/>
      <c r="F1543" s="157"/>
    </row>
    <row r="1544" spans="5:6">
      <c r="E1544" s="157"/>
      <c r="F1544" s="157"/>
    </row>
    <row r="1545" spans="5:6">
      <c r="E1545" s="157"/>
      <c r="F1545" s="157"/>
    </row>
    <row r="1546" spans="5:6">
      <c r="E1546" s="157"/>
      <c r="F1546" s="157"/>
    </row>
    <row r="1547" spans="5:6">
      <c r="E1547" s="157"/>
      <c r="F1547" s="157"/>
    </row>
    <row r="1548" spans="5:6">
      <c r="E1548" s="157"/>
      <c r="F1548" s="157"/>
    </row>
    <row r="1549" spans="5:6">
      <c r="E1549" s="157"/>
      <c r="F1549" s="157"/>
    </row>
    <row r="1550" spans="5:6">
      <c r="E1550" s="157"/>
      <c r="F1550" s="157"/>
    </row>
    <row r="1551" spans="5:6">
      <c r="E1551" s="157"/>
      <c r="F1551" s="157"/>
    </row>
    <row r="1552" spans="5:6">
      <c r="E1552" s="157"/>
      <c r="F1552" s="157"/>
    </row>
    <row r="1553" spans="5:6">
      <c r="E1553" s="157"/>
      <c r="F1553" s="157"/>
    </row>
    <row r="1554" spans="5:6">
      <c r="E1554" s="157"/>
      <c r="F1554" s="157"/>
    </row>
    <row r="1555" spans="5:6">
      <c r="E1555" s="157"/>
      <c r="F1555" s="157"/>
    </row>
    <row r="1556" spans="5:6">
      <c r="E1556" s="157"/>
      <c r="F1556" s="157"/>
    </row>
    <row r="1557" spans="5:6">
      <c r="E1557" s="157"/>
      <c r="F1557" s="157"/>
    </row>
    <row r="1558" spans="5:6">
      <c r="E1558" s="157"/>
      <c r="F1558" s="157"/>
    </row>
    <row r="1559" spans="5:6">
      <c r="E1559" s="157"/>
      <c r="F1559" s="157"/>
    </row>
    <row r="1560" spans="5:6">
      <c r="E1560" s="157"/>
      <c r="F1560" s="157"/>
    </row>
    <row r="1561" spans="5:6">
      <c r="E1561" s="157"/>
      <c r="F1561" s="157"/>
    </row>
    <row r="1562" spans="5:6">
      <c r="E1562" s="157"/>
      <c r="F1562" s="157"/>
    </row>
    <row r="1563" spans="5:6">
      <c r="E1563" s="157"/>
      <c r="F1563" s="157"/>
    </row>
    <row r="1564" spans="5:6">
      <c r="E1564" s="157"/>
      <c r="F1564" s="157"/>
    </row>
    <row r="1565" spans="5:6">
      <c r="E1565" s="157"/>
      <c r="F1565" s="157"/>
    </row>
    <row r="1566" spans="5:6">
      <c r="E1566" s="157"/>
      <c r="F1566" s="157"/>
    </row>
    <row r="1567" spans="5:6">
      <c r="E1567" s="157"/>
      <c r="F1567" s="157"/>
    </row>
    <row r="1568" spans="5:6">
      <c r="E1568" s="157"/>
      <c r="F1568" s="157"/>
    </row>
    <row r="1569" spans="5:6">
      <c r="E1569" s="157"/>
      <c r="F1569" s="157"/>
    </row>
    <row r="1570" spans="5:6">
      <c r="E1570" s="157"/>
      <c r="F1570" s="157"/>
    </row>
    <row r="1571" spans="5:6">
      <c r="E1571" s="157"/>
      <c r="F1571" s="157"/>
    </row>
    <row r="1572" spans="5:6">
      <c r="E1572" s="157"/>
      <c r="F1572" s="157"/>
    </row>
    <row r="1573" spans="5:6">
      <c r="E1573" s="157"/>
      <c r="F1573" s="157"/>
    </row>
    <row r="1574" spans="5:6">
      <c r="E1574" s="157"/>
      <c r="F1574" s="157"/>
    </row>
    <row r="1575" spans="5:6">
      <c r="E1575" s="157"/>
      <c r="F1575" s="157"/>
    </row>
    <row r="1576" spans="5:6">
      <c r="E1576" s="157"/>
      <c r="F1576" s="157"/>
    </row>
    <row r="1577" spans="5:6">
      <c r="E1577" s="157"/>
      <c r="F1577" s="157"/>
    </row>
    <row r="1578" spans="5:6">
      <c r="E1578" s="157"/>
      <c r="F1578" s="157"/>
    </row>
    <row r="1579" spans="5:6">
      <c r="E1579" s="157"/>
      <c r="F1579" s="157"/>
    </row>
    <row r="1580" spans="5:6">
      <c r="E1580" s="157"/>
      <c r="F1580" s="157"/>
    </row>
    <row r="1581" spans="5:6">
      <c r="E1581" s="157"/>
      <c r="F1581" s="157"/>
    </row>
    <row r="1582" spans="5:6">
      <c r="E1582" s="157"/>
      <c r="F1582" s="157"/>
    </row>
    <row r="1583" spans="5:6">
      <c r="E1583" s="157"/>
      <c r="F1583" s="157"/>
    </row>
    <row r="1584" spans="5:6">
      <c r="E1584" s="157"/>
      <c r="F1584" s="157"/>
    </row>
    <row r="1585" spans="5:6">
      <c r="E1585" s="157"/>
      <c r="F1585" s="157"/>
    </row>
    <row r="1586" spans="5:6">
      <c r="E1586" s="157"/>
      <c r="F1586" s="157"/>
    </row>
    <row r="1587" spans="5:6">
      <c r="E1587" s="157"/>
      <c r="F1587" s="157"/>
    </row>
    <row r="1588" spans="5:6">
      <c r="E1588" s="157"/>
      <c r="F1588" s="157"/>
    </row>
    <row r="1589" spans="5:6">
      <c r="E1589" s="157"/>
      <c r="F1589" s="157"/>
    </row>
    <row r="1590" spans="5:6">
      <c r="E1590" s="157"/>
      <c r="F1590" s="157"/>
    </row>
    <row r="1591" spans="5:6">
      <c r="E1591" s="157"/>
      <c r="F1591" s="157"/>
    </row>
    <row r="1592" spans="5:6">
      <c r="E1592" s="157"/>
      <c r="F1592" s="157"/>
    </row>
    <row r="1593" spans="5:6">
      <c r="E1593" s="157"/>
      <c r="F1593" s="157"/>
    </row>
    <row r="1594" spans="5:6">
      <c r="E1594" s="157"/>
      <c r="F1594" s="157"/>
    </row>
    <row r="1595" spans="5:6">
      <c r="E1595" s="157"/>
      <c r="F1595" s="157"/>
    </row>
    <row r="1596" spans="5:6">
      <c r="E1596" s="157"/>
      <c r="F1596" s="157"/>
    </row>
    <row r="1597" spans="5:6">
      <c r="E1597" s="157"/>
      <c r="F1597" s="157"/>
    </row>
    <row r="1598" spans="5:6">
      <c r="E1598" s="157"/>
      <c r="F1598" s="157"/>
    </row>
    <row r="1599" spans="5:6">
      <c r="E1599" s="157"/>
      <c r="F1599" s="157"/>
    </row>
    <row r="1600" spans="5:6">
      <c r="E1600" s="157"/>
      <c r="F1600" s="157"/>
    </row>
    <row r="1601" spans="5:6">
      <c r="E1601" s="157"/>
      <c r="F1601" s="157"/>
    </row>
    <row r="1602" spans="5:6">
      <c r="E1602" s="157"/>
      <c r="F1602" s="157"/>
    </row>
    <row r="1603" spans="5:6">
      <c r="E1603" s="157"/>
      <c r="F1603" s="157"/>
    </row>
    <row r="1604" spans="5:6">
      <c r="E1604" s="157"/>
      <c r="F1604" s="157"/>
    </row>
    <row r="1605" spans="5:6">
      <c r="E1605" s="157"/>
      <c r="F1605" s="157"/>
    </row>
    <row r="1606" spans="5:6">
      <c r="E1606" s="157"/>
      <c r="F1606" s="157"/>
    </row>
    <row r="1607" spans="5:6">
      <c r="E1607" s="157"/>
      <c r="F1607" s="157"/>
    </row>
    <row r="1608" spans="5:6">
      <c r="E1608" s="157"/>
      <c r="F1608" s="157"/>
    </row>
    <row r="1609" spans="5:6">
      <c r="E1609" s="157"/>
      <c r="F1609" s="157"/>
    </row>
    <row r="1610" spans="5:6">
      <c r="E1610" s="157"/>
      <c r="F1610" s="157"/>
    </row>
    <row r="1611" spans="5:6">
      <c r="E1611" s="157"/>
      <c r="F1611" s="157"/>
    </row>
    <row r="1612" spans="5:6">
      <c r="E1612" s="157"/>
      <c r="F1612" s="157"/>
    </row>
    <row r="1613" spans="5:6">
      <c r="E1613" s="157"/>
      <c r="F1613" s="157"/>
    </row>
    <row r="1614" spans="5:6">
      <c r="E1614" s="157"/>
      <c r="F1614" s="157"/>
    </row>
    <row r="1615" spans="5:6">
      <c r="E1615" s="157"/>
      <c r="F1615" s="157"/>
    </row>
    <row r="1616" spans="5:6">
      <c r="E1616" s="157"/>
      <c r="F1616" s="157"/>
    </row>
    <row r="1617" spans="5:6">
      <c r="E1617" s="157"/>
      <c r="F1617" s="157"/>
    </row>
    <row r="1618" spans="5:6">
      <c r="E1618" s="157"/>
      <c r="F1618" s="157"/>
    </row>
    <row r="1619" spans="5:6">
      <c r="E1619" s="157"/>
      <c r="F1619" s="157"/>
    </row>
    <row r="1620" spans="5:6">
      <c r="E1620" s="157"/>
      <c r="F1620" s="157"/>
    </row>
    <row r="1621" spans="5:6">
      <c r="E1621" s="157"/>
      <c r="F1621" s="157"/>
    </row>
    <row r="1622" spans="5:6">
      <c r="E1622" s="157"/>
      <c r="F1622" s="157"/>
    </row>
    <row r="1623" spans="5:6">
      <c r="E1623" s="157"/>
      <c r="F1623" s="157"/>
    </row>
    <row r="1624" spans="5:6">
      <c r="E1624" s="157"/>
      <c r="F1624" s="157"/>
    </row>
    <row r="1625" spans="5:6">
      <c r="E1625" s="157"/>
      <c r="F1625" s="157"/>
    </row>
    <row r="1626" spans="5:6">
      <c r="E1626" s="157"/>
      <c r="F1626" s="157"/>
    </row>
    <row r="1627" spans="5:6">
      <c r="E1627" s="157"/>
      <c r="F1627" s="157"/>
    </row>
    <row r="1628" spans="5:6">
      <c r="E1628" s="157"/>
      <c r="F1628" s="157"/>
    </row>
    <row r="1629" spans="5:6">
      <c r="E1629" s="157"/>
      <c r="F1629" s="157"/>
    </row>
    <row r="1630" spans="5:6">
      <c r="E1630" s="157"/>
      <c r="F1630" s="157"/>
    </row>
    <row r="1631" spans="5:6">
      <c r="E1631" s="157"/>
      <c r="F1631" s="157"/>
    </row>
    <row r="1632" spans="5:6">
      <c r="E1632" s="157"/>
      <c r="F1632" s="157"/>
    </row>
    <row r="1633" spans="5:6">
      <c r="E1633" s="157"/>
      <c r="F1633" s="157"/>
    </row>
    <row r="1634" spans="5:6">
      <c r="E1634" s="157"/>
      <c r="F1634" s="157"/>
    </row>
    <row r="1635" spans="5:6">
      <c r="E1635" s="157"/>
      <c r="F1635" s="157"/>
    </row>
    <row r="1636" spans="5:6">
      <c r="E1636" s="157"/>
      <c r="F1636" s="157"/>
    </row>
    <row r="1637" spans="5:6">
      <c r="E1637" s="157"/>
      <c r="F1637" s="157"/>
    </row>
    <row r="1638" spans="5:6">
      <c r="E1638" s="157"/>
      <c r="F1638" s="157"/>
    </row>
    <row r="1639" spans="5:6">
      <c r="E1639" s="157"/>
      <c r="F1639" s="157"/>
    </row>
    <row r="1640" spans="5:6">
      <c r="E1640" s="157"/>
      <c r="F1640" s="157"/>
    </row>
    <row r="1641" spans="5:6">
      <c r="E1641" s="157"/>
      <c r="F1641" s="157"/>
    </row>
    <row r="1642" spans="5:6">
      <c r="E1642" s="157"/>
      <c r="F1642" s="157"/>
    </row>
    <row r="1643" spans="5:6">
      <c r="E1643" s="157"/>
      <c r="F1643" s="157"/>
    </row>
    <row r="1644" spans="5:6">
      <c r="E1644" s="157"/>
      <c r="F1644" s="157"/>
    </row>
    <row r="1645" spans="5:6">
      <c r="E1645" s="157"/>
      <c r="F1645" s="157"/>
    </row>
    <row r="1646" spans="5:6">
      <c r="E1646" s="157"/>
      <c r="F1646" s="157"/>
    </row>
    <row r="1647" spans="5:6">
      <c r="E1647" s="157"/>
      <c r="F1647" s="157"/>
    </row>
    <row r="1648" spans="5:6">
      <c r="E1648" s="157"/>
      <c r="F1648" s="157"/>
    </row>
    <row r="1649" spans="5:6">
      <c r="E1649" s="157"/>
      <c r="F1649" s="157"/>
    </row>
    <row r="1650" spans="5:6">
      <c r="E1650" s="157"/>
      <c r="F1650" s="157"/>
    </row>
    <row r="1651" spans="5:6">
      <c r="E1651" s="157"/>
      <c r="F1651" s="157"/>
    </row>
    <row r="1652" spans="5:6">
      <c r="E1652" s="157"/>
      <c r="F1652" s="157"/>
    </row>
    <row r="1653" spans="5:6">
      <c r="E1653" s="157"/>
      <c r="F1653" s="157"/>
    </row>
    <row r="1654" spans="5:6">
      <c r="E1654" s="157"/>
      <c r="F1654" s="157"/>
    </row>
    <row r="1655" spans="5:6">
      <c r="E1655" s="157"/>
      <c r="F1655" s="157"/>
    </row>
    <row r="1656" spans="5:6">
      <c r="E1656" s="157"/>
      <c r="F1656" s="157"/>
    </row>
    <row r="1657" spans="5:6">
      <c r="E1657" s="157"/>
      <c r="F1657" s="157"/>
    </row>
    <row r="1658" spans="5:6">
      <c r="E1658" s="157"/>
      <c r="F1658" s="157"/>
    </row>
    <row r="1659" spans="5:6">
      <c r="E1659" s="157"/>
      <c r="F1659" s="157"/>
    </row>
    <row r="1660" spans="5:6">
      <c r="E1660" s="157"/>
      <c r="F1660" s="157"/>
    </row>
    <row r="1661" spans="5:6">
      <c r="E1661" s="157"/>
      <c r="F1661" s="157"/>
    </row>
    <row r="1662" spans="5:6">
      <c r="E1662" s="157"/>
      <c r="F1662" s="157"/>
    </row>
    <row r="1663" spans="5:6">
      <c r="E1663" s="157"/>
      <c r="F1663" s="157"/>
    </row>
    <row r="1664" spans="5:6">
      <c r="E1664" s="157"/>
      <c r="F1664" s="157"/>
    </row>
    <row r="1665" spans="5:6">
      <c r="E1665" s="157"/>
      <c r="F1665" s="157"/>
    </row>
    <row r="1666" spans="5:6">
      <c r="E1666" s="157"/>
      <c r="F1666" s="157"/>
    </row>
    <row r="1667" spans="5:6">
      <c r="E1667" s="157"/>
      <c r="F1667" s="157"/>
    </row>
    <row r="1668" spans="5:6">
      <c r="E1668" s="157"/>
      <c r="F1668" s="157"/>
    </row>
    <row r="1669" spans="5:6">
      <c r="E1669" s="157"/>
      <c r="F1669" s="157"/>
    </row>
    <row r="1670" spans="5:6">
      <c r="E1670" s="157"/>
      <c r="F1670" s="157"/>
    </row>
    <row r="1671" spans="5:6">
      <c r="E1671" s="157"/>
      <c r="F1671" s="157"/>
    </row>
    <row r="1672" spans="5:6">
      <c r="E1672" s="157"/>
      <c r="F1672" s="157"/>
    </row>
    <row r="1673" spans="5:6">
      <c r="E1673" s="157"/>
      <c r="F1673" s="157"/>
    </row>
    <row r="1674" spans="5:6">
      <c r="E1674" s="157"/>
      <c r="F1674" s="157"/>
    </row>
    <row r="1675" spans="5:6">
      <c r="E1675" s="157"/>
      <c r="F1675" s="157"/>
    </row>
    <row r="1676" spans="5:6">
      <c r="E1676" s="157"/>
      <c r="F1676" s="157"/>
    </row>
    <row r="1677" spans="5:6">
      <c r="E1677" s="157"/>
      <c r="F1677" s="157"/>
    </row>
    <row r="1678" spans="5:6">
      <c r="E1678" s="157"/>
      <c r="F1678" s="157"/>
    </row>
    <row r="1679" spans="5:6">
      <c r="E1679" s="157"/>
      <c r="F1679" s="157"/>
    </row>
    <row r="1680" spans="5:6">
      <c r="E1680" s="157"/>
      <c r="F1680" s="157"/>
    </row>
    <row r="1681" spans="5:6">
      <c r="E1681" s="157"/>
      <c r="F1681" s="157"/>
    </row>
    <row r="1682" spans="5:6">
      <c r="E1682" s="157"/>
      <c r="F1682" s="157"/>
    </row>
    <row r="1683" spans="5:6">
      <c r="E1683" s="157"/>
      <c r="F1683" s="157"/>
    </row>
    <row r="1684" spans="5:6">
      <c r="E1684" s="157"/>
      <c r="F1684" s="157"/>
    </row>
    <row r="1685" spans="5:6">
      <c r="E1685" s="157"/>
      <c r="F1685" s="157"/>
    </row>
    <row r="1686" spans="5:6">
      <c r="E1686" s="157"/>
      <c r="F1686" s="157"/>
    </row>
    <row r="1687" spans="5:6">
      <c r="E1687" s="157"/>
      <c r="F1687" s="157"/>
    </row>
    <row r="1688" spans="5:6">
      <c r="E1688" s="157"/>
      <c r="F1688" s="157"/>
    </row>
    <row r="1689" spans="5:6">
      <c r="E1689" s="157"/>
      <c r="F1689" s="157"/>
    </row>
    <row r="1690" spans="5:6">
      <c r="E1690" s="157"/>
      <c r="F1690" s="157"/>
    </row>
    <row r="1691" spans="5:6">
      <c r="E1691" s="157"/>
      <c r="F1691" s="157"/>
    </row>
    <row r="1692" spans="5:6">
      <c r="E1692" s="157"/>
      <c r="F1692" s="157"/>
    </row>
    <row r="1693" spans="5:6">
      <c r="E1693" s="157"/>
      <c r="F1693" s="157"/>
    </row>
    <row r="1694" spans="5:6">
      <c r="E1694" s="157"/>
      <c r="F1694" s="157"/>
    </row>
    <row r="1695" spans="5:6">
      <c r="E1695" s="157"/>
      <c r="F1695" s="157"/>
    </row>
    <row r="1696" spans="5:6">
      <c r="E1696" s="157"/>
      <c r="F1696" s="157"/>
    </row>
    <row r="1697" spans="5:6">
      <c r="E1697" s="157"/>
      <c r="F1697" s="157"/>
    </row>
    <row r="1698" spans="5:6">
      <c r="E1698" s="157"/>
      <c r="F1698" s="157"/>
    </row>
    <row r="1699" spans="5:6">
      <c r="E1699" s="157"/>
      <c r="F1699" s="157"/>
    </row>
    <row r="1700" spans="5:6">
      <c r="E1700" s="157"/>
      <c r="F1700" s="157"/>
    </row>
    <row r="1701" spans="5:6">
      <c r="E1701" s="157"/>
      <c r="F1701" s="157"/>
    </row>
    <row r="1702" spans="5:6">
      <c r="E1702" s="157"/>
      <c r="F1702" s="157"/>
    </row>
    <row r="1703" spans="5:6">
      <c r="E1703" s="157"/>
      <c r="F1703" s="157"/>
    </row>
    <row r="1704" spans="5:6">
      <c r="E1704" s="157"/>
      <c r="F1704" s="157"/>
    </row>
    <row r="1705" spans="5:6">
      <c r="E1705" s="157"/>
      <c r="F1705" s="157"/>
    </row>
    <row r="1706" spans="5:6">
      <c r="E1706" s="157"/>
      <c r="F1706" s="157"/>
    </row>
    <row r="1707" spans="5:6">
      <c r="E1707" s="157"/>
      <c r="F1707" s="157"/>
    </row>
    <row r="1708" spans="5:6">
      <c r="E1708" s="157"/>
      <c r="F1708" s="157"/>
    </row>
    <row r="1709" spans="5:6">
      <c r="E1709" s="157"/>
      <c r="F1709" s="157"/>
    </row>
    <row r="1710" spans="5:6">
      <c r="E1710" s="157"/>
      <c r="F1710" s="157"/>
    </row>
    <row r="1711" spans="5:6">
      <c r="E1711" s="157"/>
      <c r="F1711" s="157"/>
    </row>
    <row r="1712" spans="5:6">
      <c r="E1712" s="157"/>
      <c r="F1712" s="157"/>
    </row>
    <row r="1713" spans="5:6">
      <c r="E1713" s="157"/>
      <c r="F1713" s="157"/>
    </row>
    <row r="1714" spans="5:6">
      <c r="E1714" s="157"/>
      <c r="F1714" s="157"/>
    </row>
    <row r="1715" spans="5:6">
      <c r="E1715" s="157"/>
      <c r="F1715" s="157"/>
    </row>
    <row r="1716" spans="5:6">
      <c r="E1716" s="157"/>
      <c r="F1716" s="157"/>
    </row>
    <row r="1717" spans="5:6">
      <c r="E1717" s="157"/>
      <c r="F1717" s="157"/>
    </row>
    <row r="1718" spans="5:6">
      <c r="E1718" s="157"/>
      <c r="F1718" s="157"/>
    </row>
    <row r="1719" spans="5:6">
      <c r="E1719" s="157"/>
      <c r="F1719" s="157"/>
    </row>
    <row r="1720" spans="5:6">
      <c r="E1720" s="157"/>
      <c r="F1720" s="157"/>
    </row>
    <row r="1721" spans="5:6">
      <c r="E1721" s="157"/>
      <c r="F1721" s="157"/>
    </row>
    <row r="1722" spans="5:6">
      <c r="E1722" s="157"/>
      <c r="F1722" s="157"/>
    </row>
    <row r="1723" spans="5:6">
      <c r="E1723" s="157"/>
      <c r="F1723" s="157"/>
    </row>
    <row r="1724" spans="5:6">
      <c r="E1724" s="157"/>
      <c r="F1724" s="157"/>
    </row>
    <row r="1725" spans="5:6">
      <c r="E1725" s="157"/>
      <c r="F1725" s="157"/>
    </row>
    <row r="1726" spans="5:6">
      <c r="E1726" s="157"/>
      <c r="F1726" s="157"/>
    </row>
    <row r="1727" spans="5:6">
      <c r="E1727" s="157"/>
      <c r="F1727" s="157"/>
    </row>
    <row r="1728" spans="5:6">
      <c r="E1728" s="157"/>
      <c r="F1728" s="157"/>
    </row>
    <row r="1729" spans="5:6">
      <c r="E1729" s="157"/>
      <c r="F1729" s="157"/>
    </row>
    <row r="1730" spans="5:6">
      <c r="E1730" s="157"/>
      <c r="F1730" s="157"/>
    </row>
    <row r="1731" spans="5:6">
      <c r="E1731" s="157"/>
      <c r="F1731" s="157"/>
    </row>
    <row r="1732" spans="5:6">
      <c r="E1732" s="157"/>
      <c r="F1732" s="157"/>
    </row>
    <row r="1733" spans="5:6">
      <c r="E1733" s="157"/>
      <c r="F1733" s="157"/>
    </row>
    <row r="1734" spans="5:6">
      <c r="E1734" s="157"/>
      <c r="F1734" s="157"/>
    </row>
    <row r="1735" spans="5:6">
      <c r="E1735" s="157"/>
      <c r="F1735" s="157"/>
    </row>
    <row r="1736" spans="5:6">
      <c r="E1736" s="157"/>
      <c r="F1736" s="157"/>
    </row>
    <row r="1737" spans="5:6">
      <c r="E1737" s="157"/>
      <c r="F1737" s="157"/>
    </row>
    <row r="1738" spans="5:6">
      <c r="E1738" s="157"/>
      <c r="F1738" s="157"/>
    </row>
    <row r="1739" spans="5:6">
      <c r="E1739" s="157"/>
      <c r="F1739" s="157"/>
    </row>
    <row r="1740" spans="5:6">
      <c r="E1740" s="157"/>
      <c r="F1740" s="157"/>
    </row>
    <row r="1741" spans="5:6">
      <c r="E1741" s="157"/>
      <c r="F1741" s="157"/>
    </row>
    <row r="1742" spans="5:6">
      <c r="E1742" s="157"/>
      <c r="F1742" s="157"/>
    </row>
    <row r="1743" spans="5:6">
      <c r="E1743" s="157"/>
      <c r="F1743" s="157"/>
    </row>
    <row r="1744" spans="5:6">
      <c r="E1744" s="157"/>
      <c r="F1744" s="157"/>
    </row>
    <row r="1745" spans="5:6">
      <c r="E1745" s="157"/>
      <c r="F1745" s="157"/>
    </row>
    <row r="1746" spans="5:6">
      <c r="E1746" s="157"/>
      <c r="F1746" s="157"/>
    </row>
    <row r="1747" spans="5:6">
      <c r="E1747" s="157"/>
      <c r="F1747" s="157"/>
    </row>
    <row r="1748" spans="5:6">
      <c r="E1748" s="157"/>
      <c r="F1748" s="157"/>
    </row>
    <row r="1749" spans="5:6">
      <c r="E1749" s="157"/>
      <c r="F1749" s="157"/>
    </row>
    <row r="1750" spans="5:6">
      <c r="E1750" s="157"/>
      <c r="F1750" s="157"/>
    </row>
    <row r="1751" spans="5:6">
      <c r="E1751" s="157"/>
      <c r="F1751" s="157"/>
    </row>
    <row r="1752" spans="5:6">
      <c r="E1752" s="157"/>
      <c r="F1752" s="157"/>
    </row>
    <row r="1753" spans="5:6">
      <c r="E1753" s="157"/>
      <c r="F1753" s="157"/>
    </row>
    <row r="1754" spans="5:6">
      <c r="E1754" s="157"/>
      <c r="F1754" s="157"/>
    </row>
    <row r="1755" spans="5:6">
      <c r="E1755" s="157"/>
      <c r="F1755" s="157"/>
    </row>
    <row r="1756" spans="5:6">
      <c r="E1756" s="157"/>
      <c r="F1756" s="157"/>
    </row>
    <row r="1757" spans="5:6">
      <c r="E1757" s="157"/>
      <c r="F1757" s="157"/>
    </row>
    <row r="1758" spans="5:6">
      <c r="E1758" s="157"/>
      <c r="F1758" s="157"/>
    </row>
    <row r="1759" spans="5:6">
      <c r="E1759" s="157"/>
      <c r="F1759" s="157"/>
    </row>
    <row r="1760" spans="5:6">
      <c r="E1760" s="157"/>
      <c r="F1760" s="157"/>
    </row>
    <row r="1761" spans="5:6">
      <c r="E1761" s="157"/>
      <c r="F1761" s="157"/>
    </row>
    <row r="1762" spans="5:6">
      <c r="E1762" s="157"/>
      <c r="F1762" s="157"/>
    </row>
    <row r="1763" spans="5:6">
      <c r="E1763" s="157"/>
      <c r="F1763" s="157"/>
    </row>
    <row r="1764" spans="5:6">
      <c r="E1764" s="157"/>
      <c r="F1764" s="157"/>
    </row>
    <row r="1765" spans="5:6">
      <c r="E1765" s="157"/>
      <c r="F1765" s="157"/>
    </row>
    <row r="1766" spans="5:6">
      <c r="E1766" s="157"/>
      <c r="F1766" s="157"/>
    </row>
    <row r="1767" spans="5:6">
      <c r="E1767" s="157"/>
      <c r="F1767" s="157"/>
    </row>
    <row r="1768" spans="5:6">
      <c r="E1768" s="157"/>
      <c r="F1768" s="157"/>
    </row>
    <row r="1769" spans="5:6">
      <c r="E1769" s="157"/>
      <c r="F1769" s="157"/>
    </row>
    <row r="1770" spans="5:6">
      <c r="E1770" s="157"/>
      <c r="F1770" s="157"/>
    </row>
    <row r="1771" spans="5:6">
      <c r="E1771" s="157"/>
      <c r="F1771" s="157"/>
    </row>
    <row r="1772" spans="5:6">
      <c r="E1772" s="157"/>
      <c r="F1772" s="157"/>
    </row>
    <row r="1773" spans="5:6">
      <c r="E1773" s="157"/>
      <c r="F1773" s="157"/>
    </row>
    <row r="1774" spans="5:6">
      <c r="E1774" s="157"/>
      <c r="F1774" s="157"/>
    </row>
    <row r="1775" spans="5:6">
      <c r="E1775" s="157"/>
      <c r="F1775" s="157"/>
    </row>
    <row r="1776" spans="5:6">
      <c r="E1776" s="157"/>
      <c r="F1776" s="157"/>
    </row>
    <row r="1777" spans="5:6">
      <c r="E1777" s="157"/>
      <c r="F1777" s="157"/>
    </row>
    <row r="1778" spans="5:6">
      <c r="E1778" s="157"/>
      <c r="F1778" s="157"/>
    </row>
    <row r="1779" spans="5:6">
      <c r="E1779" s="157"/>
      <c r="F1779" s="157"/>
    </row>
    <row r="1780" spans="5:6">
      <c r="E1780" s="157"/>
      <c r="F1780" s="157"/>
    </row>
    <row r="1781" spans="5:6">
      <c r="E1781" s="157"/>
      <c r="F1781" s="157"/>
    </row>
    <row r="1782" spans="5:6">
      <c r="E1782" s="157"/>
      <c r="F1782" s="157"/>
    </row>
    <row r="1783" spans="5:6">
      <c r="E1783" s="157"/>
      <c r="F1783" s="157"/>
    </row>
    <row r="1784" spans="5:6">
      <c r="E1784" s="157"/>
      <c r="F1784" s="157"/>
    </row>
    <row r="1785" spans="5:6">
      <c r="E1785" s="157"/>
      <c r="F1785" s="157"/>
    </row>
    <row r="1786" spans="5:6">
      <c r="E1786" s="157"/>
      <c r="F1786" s="157"/>
    </row>
    <row r="1787" spans="5:6">
      <c r="E1787" s="157"/>
      <c r="F1787" s="157"/>
    </row>
    <row r="1788" spans="5:6">
      <c r="E1788" s="157"/>
      <c r="F1788" s="157"/>
    </row>
    <row r="1789" spans="5:6">
      <c r="E1789" s="157"/>
      <c r="F1789" s="157"/>
    </row>
    <row r="1790" spans="5:6">
      <c r="E1790" s="157"/>
      <c r="F1790" s="157"/>
    </row>
    <row r="1791" spans="5:6">
      <c r="E1791" s="157"/>
      <c r="F1791" s="157"/>
    </row>
    <row r="1792" spans="5:6">
      <c r="E1792" s="157"/>
      <c r="F1792" s="157"/>
    </row>
    <row r="1793" spans="5:6">
      <c r="E1793" s="157"/>
      <c r="F1793" s="157"/>
    </row>
    <row r="1794" spans="5:6">
      <c r="E1794" s="157"/>
      <c r="F1794" s="157"/>
    </row>
    <row r="1795" spans="5:6">
      <c r="E1795" s="157"/>
      <c r="F1795" s="157"/>
    </row>
    <row r="1796" spans="5:6">
      <c r="E1796" s="157"/>
      <c r="F1796" s="157"/>
    </row>
    <row r="1797" spans="5:6">
      <c r="E1797" s="157"/>
      <c r="F1797" s="157"/>
    </row>
    <row r="1798" spans="5:6">
      <c r="E1798" s="157"/>
      <c r="F1798" s="157"/>
    </row>
    <row r="1799" spans="5:6">
      <c r="E1799" s="157"/>
      <c r="F1799" s="157"/>
    </row>
    <row r="1800" spans="5:6">
      <c r="E1800" s="157"/>
      <c r="F1800" s="157"/>
    </row>
    <row r="1801" spans="5:6">
      <c r="E1801" s="157"/>
      <c r="F1801" s="157"/>
    </row>
    <row r="1802" spans="5:6">
      <c r="E1802" s="157"/>
      <c r="F1802" s="157"/>
    </row>
    <row r="1803" spans="5:6">
      <c r="E1803" s="157"/>
      <c r="F1803" s="157"/>
    </row>
    <row r="1804" spans="5:6">
      <c r="E1804" s="157"/>
      <c r="F1804" s="157"/>
    </row>
    <row r="1805" spans="5:6">
      <c r="E1805" s="157"/>
      <c r="F1805" s="157"/>
    </row>
    <row r="1806" spans="5:6">
      <c r="E1806" s="157"/>
      <c r="F1806" s="157"/>
    </row>
    <row r="1807" spans="5:6">
      <c r="E1807" s="157"/>
      <c r="F1807" s="157"/>
    </row>
    <row r="1808" spans="5:6">
      <c r="E1808" s="157"/>
      <c r="F1808" s="157"/>
    </row>
    <row r="1809" spans="5:6">
      <c r="E1809" s="157"/>
      <c r="F1809" s="157"/>
    </row>
    <row r="1810" spans="5:6">
      <c r="E1810" s="157"/>
      <c r="F1810" s="157"/>
    </row>
    <row r="1811" spans="5:6">
      <c r="E1811" s="157"/>
      <c r="F1811" s="157"/>
    </row>
    <row r="1812" spans="5:6">
      <c r="E1812" s="157"/>
      <c r="F1812" s="157"/>
    </row>
    <row r="1813" spans="5:6">
      <c r="E1813" s="157"/>
      <c r="F1813" s="157"/>
    </row>
    <row r="1814" spans="5:6">
      <c r="E1814" s="157"/>
      <c r="F1814" s="157"/>
    </row>
    <row r="1815" spans="5:6">
      <c r="E1815" s="157"/>
      <c r="F1815" s="157"/>
    </row>
    <row r="1816" spans="5:6">
      <c r="E1816" s="157"/>
      <c r="F1816" s="157"/>
    </row>
    <row r="1817" spans="5:6">
      <c r="E1817" s="157"/>
      <c r="F1817" s="157"/>
    </row>
    <row r="1818" spans="5:6">
      <c r="E1818" s="157"/>
      <c r="F1818" s="157"/>
    </row>
    <row r="1819" spans="5:6">
      <c r="E1819" s="157"/>
      <c r="F1819" s="157"/>
    </row>
    <row r="1820" spans="5:6">
      <c r="E1820" s="157"/>
      <c r="F1820" s="157"/>
    </row>
    <row r="1821" spans="5:6">
      <c r="E1821" s="157"/>
      <c r="F1821" s="157"/>
    </row>
    <row r="1822" spans="5:6">
      <c r="E1822" s="157"/>
      <c r="F1822" s="157"/>
    </row>
    <row r="1823" spans="5:6">
      <c r="E1823" s="157"/>
      <c r="F1823" s="157"/>
    </row>
    <row r="1824" spans="5:6">
      <c r="E1824" s="157"/>
      <c r="F1824" s="157"/>
    </row>
    <row r="1825" spans="5:6">
      <c r="E1825" s="157"/>
      <c r="F1825" s="157"/>
    </row>
    <row r="1826" spans="5:6">
      <c r="E1826" s="157"/>
      <c r="F1826" s="157"/>
    </row>
    <row r="1827" spans="5:6">
      <c r="E1827" s="157"/>
      <c r="F1827" s="157"/>
    </row>
    <row r="1828" spans="5:6">
      <c r="E1828" s="157"/>
      <c r="F1828" s="157"/>
    </row>
    <row r="1829" spans="5:6">
      <c r="E1829" s="157"/>
      <c r="F1829" s="157"/>
    </row>
    <row r="1830" spans="5:6">
      <c r="E1830" s="157"/>
      <c r="F1830" s="157"/>
    </row>
    <row r="1831" spans="5:6">
      <c r="E1831" s="157"/>
      <c r="F1831" s="157"/>
    </row>
    <row r="1832" spans="5:6">
      <c r="E1832" s="157"/>
      <c r="F1832" s="157"/>
    </row>
    <row r="1833" spans="5:6">
      <c r="E1833" s="157"/>
      <c r="F1833" s="157"/>
    </row>
    <row r="1834" spans="5:6">
      <c r="E1834" s="157"/>
      <c r="F1834" s="157"/>
    </row>
    <row r="1835" spans="5:6">
      <c r="E1835" s="157"/>
      <c r="F1835" s="157"/>
    </row>
    <row r="1836" spans="5:6">
      <c r="E1836" s="157"/>
      <c r="F1836" s="157"/>
    </row>
    <row r="1837" spans="5:6">
      <c r="E1837" s="157"/>
      <c r="F1837" s="157"/>
    </row>
    <row r="1838" spans="5:6">
      <c r="E1838" s="157"/>
      <c r="F1838" s="157"/>
    </row>
    <row r="1839" spans="5:6">
      <c r="E1839" s="157"/>
      <c r="F1839" s="157"/>
    </row>
    <row r="1840" spans="5:6">
      <c r="E1840" s="157"/>
      <c r="F1840" s="157"/>
    </row>
    <row r="1841" spans="5:6">
      <c r="E1841" s="157"/>
      <c r="F1841" s="157"/>
    </row>
    <row r="1842" spans="5:6">
      <c r="E1842" s="157"/>
      <c r="F1842" s="157"/>
    </row>
    <row r="1843" spans="5:6">
      <c r="E1843" s="157"/>
      <c r="F1843" s="157"/>
    </row>
    <row r="1844" spans="5:6">
      <c r="E1844" s="157"/>
      <c r="F1844" s="157"/>
    </row>
    <row r="1845" spans="5:6">
      <c r="E1845" s="157"/>
      <c r="F1845" s="157"/>
    </row>
    <row r="1846" spans="5:6">
      <c r="E1846" s="157"/>
      <c r="F1846" s="157"/>
    </row>
    <row r="1847" spans="5:6">
      <c r="E1847" s="157"/>
      <c r="F1847" s="157"/>
    </row>
    <row r="1848" spans="5:6">
      <c r="E1848" s="157"/>
      <c r="F1848" s="157"/>
    </row>
    <row r="1849" spans="5:6">
      <c r="E1849" s="157"/>
      <c r="F1849" s="157"/>
    </row>
    <row r="1850" spans="5:6">
      <c r="E1850" s="157"/>
      <c r="F1850" s="157"/>
    </row>
    <row r="1851" spans="5:6">
      <c r="E1851" s="157"/>
      <c r="F1851" s="157"/>
    </row>
    <row r="1852" spans="5:6">
      <c r="E1852" s="157"/>
      <c r="F1852" s="157"/>
    </row>
    <row r="1853" spans="5:6">
      <c r="E1853" s="157"/>
      <c r="F1853" s="157"/>
    </row>
    <row r="1854" spans="5:6">
      <c r="E1854" s="157"/>
      <c r="F1854" s="157"/>
    </row>
    <row r="1855" spans="5:6">
      <c r="E1855" s="157"/>
      <c r="F1855" s="157"/>
    </row>
    <row r="1856" spans="5:6">
      <c r="E1856" s="157"/>
      <c r="F1856" s="157"/>
    </row>
    <row r="1857" spans="5:6">
      <c r="E1857" s="157"/>
      <c r="F1857" s="157"/>
    </row>
    <row r="1858" spans="5:6">
      <c r="E1858" s="157"/>
      <c r="F1858" s="157"/>
    </row>
    <row r="1859" spans="5:6">
      <c r="E1859" s="157"/>
      <c r="F1859" s="157"/>
    </row>
    <row r="1860" spans="5:6">
      <c r="E1860" s="157"/>
      <c r="F1860" s="157"/>
    </row>
    <row r="1861" spans="5:6">
      <c r="E1861" s="157"/>
      <c r="F1861" s="157"/>
    </row>
    <row r="1862" spans="5:6">
      <c r="E1862" s="157"/>
      <c r="F1862" s="157"/>
    </row>
    <row r="1863" spans="5:6">
      <c r="E1863" s="157"/>
      <c r="F1863" s="157"/>
    </row>
    <row r="1864" spans="5:6">
      <c r="E1864" s="157"/>
      <c r="F1864" s="157"/>
    </row>
    <row r="1865" spans="5:6">
      <c r="E1865" s="157"/>
      <c r="F1865" s="157"/>
    </row>
    <row r="1866" spans="5:6">
      <c r="E1866" s="157"/>
      <c r="F1866" s="157"/>
    </row>
    <row r="1867" spans="5:6">
      <c r="E1867" s="157"/>
      <c r="F1867" s="157"/>
    </row>
    <row r="1868" spans="5:6">
      <c r="E1868" s="157"/>
      <c r="F1868" s="157"/>
    </row>
    <row r="1869" spans="5:6">
      <c r="E1869" s="157"/>
      <c r="F1869" s="157"/>
    </row>
    <row r="1870" spans="5:6">
      <c r="E1870" s="157"/>
      <c r="F1870" s="157"/>
    </row>
    <row r="1871" spans="5:6">
      <c r="E1871" s="157"/>
      <c r="F1871" s="157"/>
    </row>
    <row r="1872" spans="5:6">
      <c r="E1872" s="157"/>
      <c r="F1872" s="157"/>
    </row>
    <row r="1873" spans="5:6">
      <c r="E1873" s="157"/>
      <c r="F1873" s="157"/>
    </row>
    <row r="1874" spans="5:6">
      <c r="E1874" s="157"/>
      <c r="F1874" s="157"/>
    </row>
    <row r="1875" spans="5:6">
      <c r="E1875" s="157"/>
      <c r="F1875" s="157"/>
    </row>
    <row r="1876" spans="5:6">
      <c r="E1876" s="157"/>
      <c r="F1876" s="157"/>
    </row>
    <row r="1877" spans="5:6">
      <c r="E1877" s="157"/>
      <c r="F1877" s="157"/>
    </row>
    <row r="1878" spans="5:6">
      <c r="E1878" s="157"/>
      <c r="F1878" s="157"/>
    </row>
    <row r="1879" spans="5:6">
      <c r="E1879" s="157"/>
      <c r="F1879" s="157"/>
    </row>
    <row r="1880" spans="5:6">
      <c r="E1880" s="157"/>
      <c r="F1880" s="157"/>
    </row>
    <row r="1881" spans="5:6">
      <c r="E1881" s="157"/>
      <c r="F1881" s="157"/>
    </row>
    <row r="1882" spans="5:6">
      <c r="E1882" s="157"/>
      <c r="F1882" s="157"/>
    </row>
    <row r="1883" spans="5:6">
      <c r="E1883" s="157"/>
      <c r="F1883" s="157"/>
    </row>
    <row r="1884" spans="5:6">
      <c r="E1884" s="157"/>
      <c r="F1884" s="157"/>
    </row>
    <row r="1885" spans="5:6">
      <c r="E1885" s="157"/>
      <c r="F1885" s="157"/>
    </row>
    <row r="1886" spans="5:6">
      <c r="E1886" s="157"/>
      <c r="F1886" s="157"/>
    </row>
    <row r="1887" spans="5:6">
      <c r="E1887" s="157"/>
      <c r="F1887" s="157"/>
    </row>
    <row r="1888" spans="5:6">
      <c r="E1888" s="157"/>
      <c r="F1888" s="157"/>
    </row>
    <row r="1889" spans="5:6">
      <c r="E1889" s="157"/>
      <c r="F1889" s="157"/>
    </row>
    <row r="1890" spans="5:6">
      <c r="E1890" s="157"/>
      <c r="F1890" s="157"/>
    </row>
    <row r="1891" spans="5:6">
      <c r="E1891" s="157"/>
      <c r="F1891" s="157"/>
    </row>
    <row r="1892" spans="5:6">
      <c r="E1892" s="157"/>
      <c r="F1892" s="157"/>
    </row>
    <row r="1893" spans="5:6">
      <c r="E1893" s="157"/>
      <c r="F1893" s="157"/>
    </row>
    <row r="1894" spans="5:6">
      <c r="E1894" s="157"/>
      <c r="F1894" s="157"/>
    </row>
    <row r="1895" spans="5:6">
      <c r="E1895" s="157"/>
      <c r="F1895" s="157"/>
    </row>
    <row r="1896" spans="5:6">
      <c r="E1896" s="157"/>
      <c r="F1896" s="157"/>
    </row>
    <row r="1897" spans="5:6">
      <c r="E1897" s="157"/>
      <c r="F1897" s="157"/>
    </row>
    <row r="1898" spans="5:6">
      <c r="E1898" s="157"/>
      <c r="F1898" s="157"/>
    </row>
    <row r="1899" spans="5:6">
      <c r="E1899" s="157"/>
      <c r="F1899" s="157"/>
    </row>
    <row r="1900" spans="5:6">
      <c r="E1900" s="157"/>
      <c r="F1900" s="157"/>
    </row>
    <row r="1901" spans="5:6">
      <c r="E1901" s="157"/>
      <c r="F1901" s="157"/>
    </row>
    <row r="1902" spans="5:6">
      <c r="E1902" s="157"/>
      <c r="F1902" s="157"/>
    </row>
    <row r="1903" spans="5:6">
      <c r="E1903" s="157"/>
      <c r="F1903" s="157"/>
    </row>
    <row r="1904" spans="5:6">
      <c r="E1904" s="157"/>
      <c r="F1904" s="157"/>
    </row>
    <row r="1905" spans="5:6">
      <c r="E1905" s="157"/>
      <c r="F1905" s="157"/>
    </row>
    <row r="1906" spans="5:6">
      <c r="E1906" s="157"/>
      <c r="F1906" s="157"/>
    </row>
    <row r="1907" spans="5:6">
      <c r="E1907" s="157"/>
      <c r="F1907" s="157"/>
    </row>
    <row r="1908" spans="5:6">
      <c r="E1908" s="157"/>
      <c r="F1908" s="157"/>
    </row>
    <row r="1909" spans="5:6">
      <c r="E1909" s="157"/>
      <c r="F1909" s="157"/>
    </row>
    <row r="1910" spans="5:6">
      <c r="E1910" s="157"/>
      <c r="F1910" s="157"/>
    </row>
    <row r="1911" spans="5:6">
      <c r="E1911" s="157"/>
      <c r="F1911" s="157"/>
    </row>
    <row r="1912" spans="5:6">
      <c r="E1912" s="157"/>
      <c r="F1912" s="157"/>
    </row>
    <row r="1913" spans="5:6">
      <c r="E1913" s="157"/>
      <c r="F1913" s="157"/>
    </row>
    <row r="1914" spans="5:6">
      <c r="E1914" s="157"/>
      <c r="F1914" s="157"/>
    </row>
    <row r="1915" spans="5:6">
      <c r="E1915" s="157"/>
      <c r="F1915" s="157"/>
    </row>
    <row r="1916" spans="5:6">
      <c r="E1916" s="157"/>
      <c r="F1916" s="157"/>
    </row>
    <row r="1917" spans="5:6">
      <c r="E1917" s="157"/>
      <c r="F1917" s="157"/>
    </row>
    <row r="1918" spans="5:6">
      <c r="E1918" s="157"/>
      <c r="F1918" s="157"/>
    </row>
    <row r="1919" spans="5:6">
      <c r="E1919" s="157"/>
      <c r="F1919" s="157"/>
    </row>
    <row r="1920" spans="5:6">
      <c r="E1920" s="157"/>
      <c r="F1920" s="157"/>
    </row>
    <row r="1921" spans="5:6">
      <c r="E1921" s="157"/>
      <c r="F1921" s="157"/>
    </row>
    <row r="1922" spans="5:6">
      <c r="E1922" s="157"/>
      <c r="F1922" s="157"/>
    </row>
    <row r="1923" spans="5:6">
      <c r="E1923" s="157"/>
      <c r="F1923" s="157"/>
    </row>
    <row r="1924" spans="5:6">
      <c r="E1924" s="157"/>
      <c r="F1924" s="157"/>
    </row>
    <row r="1925" spans="5:6">
      <c r="E1925" s="157"/>
      <c r="F1925" s="157"/>
    </row>
    <row r="1926" spans="5:6">
      <c r="E1926" s="157"/>
      <c r="F1926" s="157"/>
    </row>
    <row r="1927" spans="5:6">
      <c r="E1927" s="157"/>
      <c r="F1927" s="157"/>
    </row>
    <row r="1928" spans="5:6">
      <c r="E1928" s="157"/>
      <c r="F1928" s="157"/>
    </row>
    <row r="1929" spans="5:6">
      <c r="E1929" s="157"/>
      <c r="F1929" s="157"/>
    </row>
    <row r="1930" spans="5:6">
      <c r="E1930" s="157"/>
      <c r="F1930" s="157"/>
    </row>
    <row r="1931" spans="5:6">
      <c r="E1931" s="157"/>
      <c r="F1931" s="157"/>
    </row>
    <row r="1932" spans="5:6">
      <c r="E1932" s="157"/>
      <c r="F1932" s="157"/>
    </row>
    <row r="1933" spans="5:6">
      <c r="E1933" s="157"/>
      <c r="F1933" s="157"/>
    </row>
    <row r="1934" spans="5:6">
      <c r="E1934" s="157"/>
      <c r="F1934" s="157"/>
    </row>
    <row r="1935" spans="5:6">
      <c r="E1935" s="157"/>
      <c r="F1935" s="157"/>
    </row>
    <row r="1936" spans="5:6">
      <c r="E1936" s="157"/>
      <c r="F1936" s="157"/>
    </row>
    <row r="1937" spans="5:6">
      <c r="E1937" s="157"/>
      <c r="F1937" s="157"/>
    </row>
    <row r="1938" spans="5:6">
      <c r="E1938" s="157"/>
      <c r="F1938" s="157"/>
    </row>
    <row r="1939" spans="5:6">
      <c r="E1939" s="157"/>
      <c r="F1939" s="157"/>
    </row>
    <row r="1940" spans="5:6">
      <c r="E1940" s="157"/>
      <c r="F1940" s="157"/>
    </row>
    <row r="1941" spans="5:6">
      <c r="E1941" s="157"/>
      <c r="F1941" s="157"/>
    </row>
    <row r="1942" spans="5:6">
      <c r="E1942" s="157"/>
      <c r="F1942" s="157"/>
    </row>
    <row r="1943" spans="5:6">
      <c r="E1943" s="157"/>
      <c r="F1943" s="157"/>
    </row>
    <row r="1944" spans="5:6">
      <c r="E1944" s="157"/>
      <c r="F1944" s="157"/>
    </row>
    <row r="1945" spans="5:6">
      <c r="E1945" s="157"/>
      <c r="F1945" s="157"/>
    </row>
    <row r="1946" spans="5:6">
      <c r="E1946" s="157"/>
      <c r="F1946" s="157"/>
    </row>
    <row r="1947" spans="5:6">
      <c r="E1947" s="157"/>
      <c r="F1947" s="157"/>
    </row>
    <row r="1948" spans="5:6">
      <c r="E1948" s="157"/>
      <c r="F1948" s="157"/>
    </row>
    <row r="1949" spans="5:6">
      <c r="E1949" s="157"/>
      <c r="F1949" s="157"/>
    </row>
    <row r="1950" spans="5:6">
      <c r="E1950" s="157"/>
      <c r="F1950" s="157"/>
    </row>
    <row r="1951" spans="5:6">
      <c r="E1951" s="157"/>
      <c r="F1951" s="157"/>
    </row>
    <row r="1952" spans="5:6">
      <c r="E1952" s="157"/>
      <c r="F1952" s="157"/>
    </row>
    <row r="1953" spans="5:6">
      <c r="E1953" s="157"/>
      <c r="F1953" s="157"/>
    </row>
    <row r="1954" spans="5:6">
      <c r="E1954" s="157"/>
      <c r="F1954" s="157"/>
    </row>
    <row r="1955" spans="5:6">
      <c r="E1955" s="157"/>
      <c r="F1955" s="157"/>
    </row>
    <row r="1956" spans="5:6">
      <c r="E1956" s="157"/>
      <c r="F1956" s="157"/>
    </row>
    <row r="1957" spans="5:6">
      <c r="E1957" s="157"/>
      <c r="F1957" s="157"/>
    </row>
    <row r="1958" spans="5:6">
      <c r="E1958" s="157"/>
      <c r="F1958" s="157"/>
    </row>
    <row r="1959" spans="5:6">
      <c r="E1959" s="157"/>
      <c r="F1959" s="157"/>
    </row>
    <row r="1960" spans="5:6">
      <c r="E1960" s="157"/>
      <c r="F1960" s="157"/>
    </row>
    <row r="1961" spans="5:6">
      <c r="E1961" s="157"/>
      <c r="F1961" s="157"/>
    </row>
    <row r="1962" spans="5:6">
      <c r="E1962" s="157"/>
      <c r="F1962" s="157"/>
    </row>
    <row r="1963" spans="5:6">
      <c r="E1963" s="157"/>
      <c r="F1963" s="157"/>
    </row>
    <row r="1964" spans="5:6">
      <c r="E1964" s="157"/>
      <c r="F1964" s="157"/>
    </row>
    <row r="1965" spans="5:6">
      <c r="E1965" s="157"/>
      <c r="F1965" s="157"/>
    </row>
    <row r="1966" spans="5:6">
      <c r="E1966" s="157"/>
      <c r="F1966" s="157"/>
    </row>
    <row r="1967" spans="5:6">
      <c r="E1967" s="157"/>
      <c r="F1967" s="157"/>
    </row>
    <row r="1968" spans="5:6">
      <c r="E1968" s="157"/>
      <c r="F1968" s="157"/>
    </row>
    <row r="1969" spans="5:6">
      <c r="E1969" s="157"/>
      <c r="F1969" s="157"/>
    </row>
    <row r="1970" spans="5:6">
      <c r="E1970" s="157"/>
      <c r="F1970" s="157"/>
    </row>
    <row r="1971" spans="5:6">
      <c r="E1971" s="157"/>
      <c r="F1971" s="157"/>
    </row>
    <row r="1972" spans="5:6">
      <c r="E1972" s="157"/>
      <c r="F1972" s="157"/>
    </row>
    <row r="1973" spans="5:6">
      <c r="E1973" s="157"/>
      <c r="F1973" s="157"/>
    </row>
    <row r="1974" spans="5:6">
      <c r="E1974" s="157"/>
      <c r="F1974" s="157"/>
    </row>
    <row r="1975" spans="5:6">
      <c r="E1975" s="157"/>
      <c r="F1975" s="157"/>
    </row>
    <row r="1976" spans="5:6">
      <c r="E1976" s="157"/>
      <c r="F1976" s="157"/>
    </row>
    <row r="1977" spans="5:6">
      <c r="E1977" s="157"/>
      <c r="F1977" s="157"/>
    </row>
    <row r="1978" spans="5:6">
      <c r="E1978" s="157"/>
      <c r="F1978" s="157"/>
    </row>
    <row r="1979" spans="5:6">
      <c r="E1979" s="157"/>
      <c r="F1979" s="157"/>
    </row>
    <row r="1980" spans="5:6">
      <c r="E1980" s="157"/>
      <c r="F1980" s="157"/>
    </row>
    <row r="1981" spans="5:6">
      <c r="E1981" s="157"/>
      <c r="F1981" s="157"/>
    </row>
    <row r="1982" spans="5:6">
      <c r="E1982" s="157"/>
      <c r="F1982" s="157"/>
    </row>
    <row r="1983" spans="5:6">
      <c r="E1983" s="157"/>
      <c r="F1983" s="157"/>
    </row>
    <row r="1984" spans="5:6">
      <c r="E1984" s="157"/>
      <c r="F1984" s="157"/>
    </row>
    <row r="1985" spans="5:6">
      <c r="E1985" s="157"/>
      <c r="F1985" s="157"/>
    </row>
    <row r="1986" spans="5:6">
      <c r="E1986" s="157"/>
      <c r="F1986" s="157"/>
    </row>
    <row r="1987" spans="5:6">
      <c r="E1987" s="157"/>
      <c r="F1987" s="157"/>
    </row>
    <row r="1988" spans="5:6">
      <c r="E1988" s="157"/>
      <c r="F1988" s="157"/>
    </row>
    <row r="1989" spans="5:6">
      <c r="E1989" s="157"/>
      <c r="F1989" s="157"/>
    </row>
    <row r="1990" spans="5:6">
      <c r="E1990" s="157"/>
      <c r="F1990" s="157"/>
    </row>
    <row r="1991" spans="5:6">
      <c r="E1991" s="157"/>
      <c r="F1991" s="157"/>
    </row>
    <row r="1992" spans="5:6">
      <c r="E1992" s="157"/>
      <c r="F1992" s="157"/>
    </row>
    <row r="1993" spans="5:6">
      <c r="E1993" s="157"/>
      <c r="F1993" s="157"/>
    </row>
    <row r="1994" spans="5:6">
      <c r="E1994" s="157"/>
      <c r="F1994" s="157"/>
    </row>
    <row r="1995" spans="5:6">
      <c r="E1995" s="157"/>
      <c r="F1995" s="157"/>
    </row>
    <row r="1996" spans="5:6">
      <c r="E1996" s="157"/>
      <c r="F1996" s="157"/>
    </row>
    <row r="1997" spans="5:6">
      <c r="E1997" s="157"/>
      <c r="F1997" s="157"/>
    </row>
    <row r="1998" spans="5:6">
      <c r="E1998" s="157"/>
      <c r="F1998" s="157"/>
    </row>
    <row r="1999" spans="5:6">
      <c r="E1999" s="157"/>
      <c r="F1999" s="157"/>
    </row>
    <row r="2000" spans="5:6">
      <c r="E2000" s="157"/>
      <c r="F2000" s="157"/>
    </row>
    <row r="2001" spans="5:6">
      <c r="E2001" s="157"/>
      <c r="F2001" s="157"/>
    </row>
    <row r="2002" spans="5:6">
      <c r="E2002" s="157"/>
      <c r="F2002" s="157"/>
    </row>
    <row r="2003" spans="5:6">
      <c r="E2003" s="157"/>
      <c r="F2003" s="157"/>
    </row>
    <row r="2004" spans="5:6">
      <c r="E2004" s="157"/>
      <c r="F2004" s="157"/>
    </row>
    <row r="2005" spans="5:6">
      <c r="E2005" s="157"/>
      <c r="F2005" s="157"/>
    </row>
    <row r="2006" spans="5:6">
      <c r="E2006" s="157"/>
      <c r="F2006" s="157"/>
    </row>
    <row r="2007" spans="5:6">
      <c r="E2007" s="157"/>
      <c r="F2007" s="157"/>
    </row>
    <row r="2008" spans="5:6">
      <c r="E2008" s="157"/>
      <c r="F2008" s="157"/>
    </row>
    <row r="2009" spans="5:6">
      <c r="E2009" s="157"/>
      <c r="F2009" s="157"/>
    </row>
    <row r="2010" spans="5:6">
      <c r="E2010" s="157"/>
      <c r="F2010" s="157"/>
    </row>
    <row r="2011" spans="5:6">
      <c r="E2011" s="157"/>
      <c r="F2011" s="157"/>
    </row>
    <row r="2012" spans="5:6">
      <c r="E2012" s="157"/>
      <c r="F2012" s="157"/>
    </row>
    <row r="2013" spans="5:6">
      <c r="E2013" s="157"/>
      <c r="F2013" s="157"/>
    </row>
    <row r="2014" spans="5:6">
      <c r="E2014" s="157"/>
      <c r="F2014" s="157"/>
    </row>
    <row r="2015" spans="5:6">
      <c r="E2015" s="157"/>
      <c r="F2015" s="157"/>
    </row>
    <row r="2016" spans="5:6">
      <c r="E2016" s="157"/>
      <c r="F2016" s="157"/>
    </row>
    <row r="2017" spans="5:6">
      <c r="E2017" s="157"/>
      <c r="F2017" s="157"/>
    </row>
    <row r="2018" spans="5:6">
      <c r="E2018" s="157"/>
      <c r="F2018" s="157"/>
    </row>
    <row r="2019" spans="5:6">
      <c r="E2019" s="157"/>
      <c r="F2019" s="157"/>
    </row>
    <row r="2020" spans="5:6">
      <c r="E2020" s="157"/>
      <c r="F2020" s="157"/>
    </row>
    <row r="2021" spans="5:6">
      <c r="E2021" s="157"/>
      <c r="F2021" s="157"/>
    </row>
    <row r="2022" spans="5:6">
      <c r="E2022" s="157"/>
      <c r="F2022" s="157"/>
    </row>
    <row r="2023" spans="5:6">
      <c r="E2023" s="157"/>
      <c r="F2023" s="157"/>
    </row>
    <row r="2024" spans="5:6">
      <c r="E2024" s="157"/>
      <c r="F2024" s="157"/>
    </row>
    <row r="2025" spans="5:6">
      <c r="E2025" s="157"/>
      <c r="F2025" s="157"/>
    </row>
    <row r="2026" spans="5:6">
      <c r="E2026" s="157"/>
      <c r="F2026" s="157"/>
    </row>
    <row r="2027" spans="5:6">
      <c r="E2027" s="157"/>
      <c r="F2027" s="157"/>
    </row>
    <row r="2028" spans="5:6">
      <c r="E2028" s="157"/>
      <c r="F2028" s="157"/>
    </row>
    <row r="2029" spans="5:6">
      <c r="E2029" s="157"/>
      <c r="F2029" s="157"/>
    </row>
    <row r="2030" spans="5:6">
      <c r="E2030" s="157"/>
      <c r="F2030" s="157"/>
    </row>
    <row r="2031" spans="5:6">
      <c r="E2031" s="157"/>
      <c r="F2031" s="157"/>
    </row>
    <row r="2032" spans="5:6">
      <c r="E2032" s="157"/>
      <c r="F2032" s="157"/>
    </row>
    <row r="2033" spans="5:6">
      <c r="E2033" s="157"/>
      <c r="F2033" s="157"/>
    </row>
    <row r="2034" spans="5:6">
      <c r="E2034" s="157"/>
      <c r="F2034" s="157"/>
    </row>
    <row r="2035" spans="5:6">
      <c r="E2035" s="157"/>
      <c r="F2035" s="157"/>
    </row>
    <row r="2036" spans="5:6">
      <c r="E2036" s="157"/>
      <c r="F2036" s="157"/>
    </row>
    <row r="2037" spans="5:6">
      <c r="E2037" s="157"/>
      <c r="F2037" s="157"/>
    </row>
    <row r="2038" spans="5:6">
      <c r="E2038" s="157"/>
      <c r="F2038" s="157"/>
    </row>
    <row r="2039" spans="5:6">
      <c r="E2039" s="157"/>
      <c r="F2039" s="157"/>
    </row>
    <row r="2040" spans="5:6">
      <c r="E2040" s="157"/>
      <c r="F2040" s="157"/>
    </row>
    <row r="2041" spans="5:6">
      <c r="E2041" s="157"/>
      <c r="F2041" s="157"/>
    </row>
    <row r="2042" spans="5:6">
      <c r="E2042" s="157"/>
      <c r="F2042" s="157"/>
    </row>
    <row r="2043" spans="5:6">
      <c r="E2043" s="157"/>
      <c r="F2043" s="157"/>
    </row>
    <row r="2044" spans="5:6">
      <c r="E2044" s="157"/>
      <c r="F2044" s="157"/>
    </row>
    <row r="2045" spans="5:6">
      <c r="E2045" s="157"/>
      <c r="F2045" s="157"/>
    </row>
    <row r="2046" spans="5:6">
      <c r="E2046" s="157"/>
      <c r="F2046" s="157"/>
    </row>
    <row r="2047" spans="5:6">
      <c r="E2047" s="157"/>
      <c r="F2047" s="157"/>
    </row>
    <row r="2048" spans="5:6">
      <c r="E2048" s="157"/>
      <c r="F2048" s="157"/>
    </row>
    <row r="2049" spans="5:6">
      <c r="E2049" s="157"/>
      <c r="F2049" s="157"/>
    </row>
    <row r="2050" spans="5:6">
      <c r="E2050" s="157"/>
      <c r="F2050" s="157"/>
    </row>
    <row r="2051" spans="5:6">
      <c r="E2051" s="157"/>
      <c r="F2051" s="157"/>
    </row>
    <row r="2052" spans="5:6">
      <c r="E2052" s="157"/>
      <c r="F2052" s="157"/>
    </row>
    <row r="2053" spans="5:6">
      <c r="E2053" s="157"/>
      <c r="F2053" s="157"/>
    </row>
    <row r="2054" spans="5:6">
      <c r="E2054" s="157"/>
      <c r="F2054" s="157"/>
    </row>
    <row r="2055" spans="5:6">
      <c r="E2055" s="157"/>
      <c r="F2055" s="157"/>
    </row>
    <row r="2056" spans="5:6">
      <c r="E2056" s="157"/>
      <c r="F2056" s="157"/>
    </row>
    <row r="2057" spans="5:6">
      <c r="E2057" s="157"/>
      <c r="F2057" s="157"/>
    </row>
    <row r="2058" spans="5:6">
      <c r="E2058" s="157"/>
      <c r="F2058" s="157"/>
    </row>
    <row r="2059" spans="5:6">
      <c r="E2059" s="157"/>
      <c r="F2059" s="157"/>
    </row>
    <row r="2060" spans="5:6">
      <c r="E2060" s="157"/>
      <c r="F2060" s="157"/>
    </row>
    <row r="2061" spans="5:6">
      <c r="E2061" s="157"/>
      <c r="F2061" s="157"/>
    </row>
    <row r="2062" spans="5:6">
      <c r="E2062" s="157"/>
      <c r="F2062" s="157"/>
    </row>
    <row r="2063" spans="5:6">
      <c r="E2063" s="157"/>
      <c r="F2063" s="157"/>
    </row>
    <row r="2064" spans="5:6">
      <c r="E2064" s="157"/>
      <c r="F2064" s="157"/>
    </row>
    <row r="2065" spans="5:6">
      <c r="E2065" s="157"/>
      <c r="F2065" s="157"/>
    </row>
    <row r="2066" spans="5:6">
      <c r="E2066" s="157"/>
      <c r="F2066" s="157"/>
    </row>
    <row r="2067" spans="5:6">
      <c r="E2067" s="157"/>
      <c r="F2067" s="157"/>
    </row>
    <row r="2068" spans="5:6">
      <c r="E2068" s="157"/>
      <c r="F2068" s="157"/>
    </row>
    <row r="2069" spans="5:6">
      <c r="E2069" s="157"/>
      <c r="F2069" s="157"/>
    </row>
    <row r="2070" spans="5:6">
      <c r="E2070" s="157"/>
      <c r="F2070" s="157"/>
    </row>
    <row r="2071" spans="5:6">
      <c r="E2071" s="157"/>
      <c r="F2071" s="157"/>
    </row>
    <row r="2072" spans="5:6">
      <c r="E2072" s="157"/>
      <c r="F2072" s="157"/>
    </row>
    <row r="2073" spans="5:6">
      <c r="E2073" s="157"/>
      <c r="F2073" s="157"/>
    </row>
    <row r="2074" spans="5:6">
      <c r="E2074" s="157"/>
      <c r="F2074" s="157"/>
    </row>
    <row r="2075" spans="5:6">
      <c r="E2075" s="157"/>
      <c r="F2075" s="157"/>
    </row>
    <row r="2076" spans="5:6">
      <c r="E2076" s="157"/>
      <c r="F2076" s="157"/>
    </row>
    <row r="2077" spans="5:6">
      <c r="E2077" s="157"/>
      <c r="F2077" s="157"/>
    </row>
    <row r="2078" spans="5:6">
      <c r="E2078" s="157"/>
      <c r="F2078" s="157"/>
    </row>
    <row r="2079" spans="5:6">
      <c r="E2079" s="157"/>
      <c r="F2079" s="157"/>
    </row>
    <row r="2080" spans="5:6">
      <c r="E2080" s="157"/>
      <c r="F2080" s="157"/>
    </row>
    <row r="2081" spans="5:6">
      <c r="E2081" s="157"/>
      <c r="F2081" s="157"/>
    </row>
    <row r="2082" spans="5:6">
      <c r="E2082" s="157"/>
      <c r="F2082" s="157"/>
    </row>
    <row r="2083" spans="5:6">
      <c r="E2083" s="157"/>
      <c r="F2083" s="157"/>
    </row>
    <row r="2084" spans="5:6">
      <c r="E2084" s="157"/>
      <c r="F2084" s="157"/>
    </row>
    <row r="2085" spans="5:6">
      <c r="E2085" s="157"/>
      <c r="F2085" s="157"/>
    </row>
    <row r="2086" spans="5:6">
      <c r="E2086" s="157"/>
      <c r="F2086" s="157"/>
    </row>
    <row r="2087" spans="5:6">
      <c r="E2087" s="157"/>
      <c r="F2087" s="157"/>
    </row>
    <row r="2088" spans="5:6">
      <c r="E2088" s="157"/>
      <c r="F2088" s="157"/>
    </row>
    <row r="2089" spans="5:6">
      <c r="E2089" s="157"/>
      <c r="F2089" s="157"/>
    </row>
    <row r="2090" spans="5:6">
      <c r="E2090" s="157"/>
      <c r="F2090" s="157"/>
    </row>
    <row r="2091" spans="5:6">
      <c r="E2091" s="157"/>
      <c r="F2091" s="157"/>
    </row>
    <row r="2092" spans="5:6">
      <c r="E2092" s="157"/>
      <c r="F2092" s="157"/>
    </row>
    <row r="2093" spans="5:6">
      <c r="E2093" s="157"/>
      <c r="F2093" s="157"/>
    </row>
    <row r="2094" spans="5:6">
      <c r="E2094" s="157"/>
      <c r="F2094" s="157"/>
    </row>
    <row r="2095" spans="5:6">
      <c r="E2095" s="157"/>
      <c r="F2095" s="157"/>
    </row>
    <row r="2096" spans="5:6">
      <c r="E2096" s="157"/>
      <c r="F2096" s="157"/>
    </row>
    <row r="2097" spans="5:6">
      <c r="E2097" s="157"/>
      <c r="F2097" s="157"/>
    </row>
    <row r="2098" spans="5:6">
      <c r="E2098" s="157"/>
      <c r="F2098" s="157"/>
    </row>
    <row r="2099" spans="5:6">
      <c r="E2099" s="157"/>
      <c r="F2099" s="157"/>
    </row>
    <row r="2100" spans="5:6">
      <c r="E2100" s="157"/>
      <c r="F2100" s="157"/>
    </row>
    <row r="2101" spans="5:6">
      <c r="E2101" s="157"/>
      <c r="F2101" s="157"/>
    </row>
    <row r="2102" spans="5:6">
      <c r="E2102" s="157"/>
      <c r="F2102" s="157"/>
    </row>
    <row r="2103" spans="5:6">
      <c r="E2103" s="157"/>
      <c r="F2103" s="157"/>
    </row>
    <row r="2104" spans="5:6">
      <c r="E2104" s="157"/>
      <c r="F2104" s="157"/>
    </row>
    <row r="2105" spans="5:6">
      <c r="E2105" s="157"/>
      <c r="F2105" s="157"/>
    </row>
    <row r="2106" spans="5:6">
      <c r="E2106" s="157"/>
      <c r="F2106" s="157"/>
    </row>
    <row r="2107" spans="5:6">
      <c r="E2107" s="157"/>
      <c r="F2107" s="157"/>
    </row>
    <row r="2108" spans="5:6">
      <c r="E2108" s="157"/>
      <c r="F2108" s="157"/>
    </row>
    <row r="2109" spans="5:6">
      <c r="E2109" s="157"/>
      <c r="F2109" s="157"/>
    </row>
    <row r="2110" spans="5:6">
      <c r="E2110" s="157"/>
      <c r="F2110" s="157"/>
    </row>
    <row r="2111" spans="5:6">
      <c r="E2111" s="157"/>
      <c r="F2111" s="157"/>
    </row>
    <row r="2112" spans="5:6">
      <c r="E2112" s="157"/>
      <c r="F2112" s="157"/>
    </row>
    <row r="2113" spans="5:6">
      <c r="E2113" s="157"/>
      <c r="F2113" s="157"/>
    </row>
    <row r="2114" spans="5:6">
      <c r="E2114" s="157"/>
      <c r="F2114" s="157"/>
    </row>
    <row r="2115" spans="5:6">
      <c r="E2115" s="157"/>
      <c r="F2115" s="157"/>
    </row>
    <row r="2116" spans="5:6">
      <c r="E2116" s="157"/>
      <c r="F2116" s="157"/>
    </row>
    <row r="2117" spans="5:6">
      <c r="E2117" s="157"/>
      <c r="F2117" s="157"/>
    </row>
    <row r="2118" spans="5:6">
      <c r="E2118" s="157"/>
      <c r="F2118" s="157"/>
    </row>
    <row r="2119" spans="5:6">
      <c r="E2119" s="157"/>
      <c r="F2119" s="157"/>
    </row>
    <row r="2120" spans="5:6">
      <c r="E2120" s="157"/>
      <c r="F2120" s="157"/>
    </row>
    <row r="2121" spans="5:6">
      <c r="E2121" s="157"/>
      <c r="F2121" s="157"/>
    </row>
    <row r="2122" spans="5:6">
      <c r="E2122" s="157"/>
      <c r="F2122" s="157"/>
    </row>
    <row r="2123" spans="5:6">
      <c r="E2123" s="157"/>
      <c r="F2123" s="157"/>
    </row>
    <row r="2124" spans="5:6">
      <c r="E2124" s="157"/>
      <c r="F2124" s="157"/>
    </row>
    <row r="2125" spans="5:6">
      <c r="E2125" s="157"/>
      <c r="F2125" s="157"/>
    </row>
    <row r="2126" spans="5:6">
      <c r="E2126" s="157"/>
      <c r="F2126" s="157"/>
    </row>
    <row r="2127" spans="5:6">
      <c r="E2127" s="157"/>
      <c r="F2127" s="157"/>
    </row>
    <row r="2128" spans="5:6">
      <c r="E2128" s="157"/>
      <c r="F2128" s="157"/>
    </row>
    <row r="2129" spans="5:6">
      <c r="E2129" s="157"/>
      <c r="F2129" s="157"/>
    </row>
    <row r="2130" spans="5:6">
      <c r="E2130" s="157"/>
      <c r="F2130" s="157"/>
    </row>
    <row r="2131" spans="5:6">
      <c r="E2131" s="157"/>
      <c r="F2131" s="157"/>
    </row>
    <row r="2132" spans="5:6">
      <c r="E2132" s="157"/>
      <c r="F2132" s="157"/>
    </row>
    <row r="2133" spans="5:6">
      <c r="E2133" s="157"/>
      <c r="F2133" s="157"/>
    </row>
    <row r="2134" spans="5:6">
      <c r="E2134" s="157"/>
      <c r="F2134" s="157"/>
    </row>
    <row r="2135" spans="5:6">
      <c r="E2135" s="157"/>
      <c r="F2135" s="157"/>
    </row>
    <row r="2136" spans="5:6">
      <c r="E2136" s="157"/>
      <c r="F2136" s="157"/>
    </row>
    <row r="2137" spans="5:6">
      <c r="E2137" s="157"/>
      <c r="F2137" s="157"/>
    </row>
    <row r="2138" spans="5:6">
      <c r="E2138" s="157"/>
      <c r="F2138" s="157"/>
    </row>
    <row r="2139" spans="5:6">
      <c r="E2139" s="157"/>
      <c r="F2139" s="157"/>
    </row>
    <row r="2140" spans="5:6">
      <c r="E2140" s="157"/>
      <c r="F2140" s="157"/>
    </row>
    <row r="2141" spans="5:6">
      <c r="E2141" s="157"/>
      <c r="F2141" s="157"/>
    </row>
    <row r="2142" spans="5:6">
      <c r="E2142" s="157"/>
      <c r="F2142" s="157"/>
    </row>
    <row r="2143" spans="5:6">
      <c r="E2143" s="157"/>
      <c r="F2143" s="157"/>
    </row>
    <row r="2144" spans="5:6">
      <c r="E2144" s="157"/>
      <c r="F2144" s="157"/>
    </row>
    <row r="2145" spans="5:6">
      <c r="E2145" s="157"/>
      <c r="F2145" s="157"/>
    </row>
    <row r="2146" spans="5:6">
      <c r="E2146" s="157"/>
      <c r="F2146" s="157"/>
    </row>
    <row r="2147" spans="5:6">
      <c r="E2147" s="157"/>
      <c r="F2147" s="157"/>
    </row>
    <row r="2148" spans="5:6">
      <c r="E2148" s="157"/>
      <c r="F2148" s="157"/>
    </row>
    <row r="2149" spans="5:6">
      <c r="E2149" s="157"/>
      <c r="F2149" s="157"/>
    </row>
    <row r="2150" spans="5:6">
      <c r="E2150" s="157"/>
      <c r="F2150" s="157"/>
    </row>
    <row r="2151" spans="5:6">
      <c r="E2151" s="157"/>
      <c r="F2151" s="157"/>
    </row>
    <row r="2152" spans="5:6">
      <c r="E2152" s="157"/>
      <c r="F2152" s="157"/>
    </row>
    <row r="2153" spans="5:6">
      <c r="E2153" s="157"/>
      <c r="F2153" s="157"/>
    </row>
    <row r="2154" spans="5:6">
      <c r="E2154" s="157"/>
      <c r="F2154" s="157"/>
    </row>
    <row r="2155" spans="5:6">
      <c r="E2155" s="157"/>
      <c r="F2155" s="157"/>
    </row>
    <row r="2156" spans="5:6">
      <c r="E2156" s="157"/>
      <c r="F2156" s="157"/>
    </row>
    <row r="2157" spans="5:6">
      <c r="E2157" s="157"/>
      <c r="F2157" s="157"/>
    </row>
    <row r="2158" spans="5:6">
      <c r="E2158" s="157"/>
      <c r="F2158" s="157"/>
    </row>
    <row r="2159" spans="5:6">
      <c r="E2159" s="157"/>
      <c r="F2159" s="157"/>
    </row>
    <row r="2160" spans="5:6">
      <c r="E2160" s="157"/>
      <c r="F2160" s="157"/>
    </row>
    <row r="2161" spans="5:6">
      <c r="E2161" s="157"/>
      <c r="F2161" s="157"/>
    </row>
    <row r="2162" spans="5:6">
      <c r="E2162" s="157"/>
      <c r="F2162" s="157"/>
    </row>
    <row r="2163" spans="5:6">
      <c r="E2163" s="157"/>
      <c r="F2163" s="157"/>
    </row>
    <row r="2164" spans="5:6">
      <c r="E2164" s="157"/>
      <c r="F2164" s="157"/>
    </row>
    <row r="2165" spans="5:6">
      <c r="E2165" s="157"/>
      <c r="F2165" s="157"/>
    </row>
    <row r="2166" spans="5:6">
      <c r="E2166" s="157"/>
      <c r="F2166" s="157"/>
    </row>
    <row r="2167" spans="5:6">
      <c r="E2167" s="157"/>
      <c r="F2167" s="157"/>
    </row>
    <row r="2168" spans="5:6">
      <c r="E2168" s="157"/>
      <c r="F2168" s="157"/>
    </row>
    <row r="2169" spans="5:6">
      <c r="E2169" s="157"/>
      <c r="F2169" s="157"/>
    </row>
    <row r="2170" spans="5:6">
      <c r="E2170" s="157"/>
      <c r="F2170" s="157"/>
    </row>
    <row r="2171" spans="5:6">
      <c r="E2171" s="157"/>
      <c r="F2171" s="157"/>
    </row>
    <row r="2172" spans="5:6">
      <c r="E2172" s="157"/>
      <c r="F2172" s="157"/>
    </row>
    <row r="2173" spans="5:6">
      <c r="E2173" s="157"/>
      <c r="F2173" s="157"/>
    </row>
    <row r="2174" spans="5:6">
      <c r="E2174" s="157"/>
      <c r="F2174" s="157"/>
    </row>
    <row r="2175" spans="5:6">
      <c r="E2175" s="157"/>
      <c r="F2175" s="157"/>
    </row>
    <row r="2176" spans="5:6">
      <c r="E2176" s="157"/>
      <c r="F2176" s="157"/>
    </row>
    <row r="2177" spans="5:6">
      <c r="E2177" s="157"/>
      <c r="F2177" s="157"/>
    </row>
    <row r="2178" spans="5:6">
      <c r="E2178" s="157"/>
      <c r="F2178" s="157"/>
    </row>
    <row r="2179" spans="5:6">
      <c r="E2179" s="157"/>
      <c r="F2179" s="157"/>
    </row>
    <row r="2180" spans="5:6">
      <c r="E2180" s="157"/>
      <c r="F2180" s="157"/>
    </row>
    <row r="2181" spans="5:6">
      <c r="E2181" s="157"/>
      <c r="F2181" s="157"/>
    </row>
    <row r="2182" spans="5:6">
      <c r="E2182" s="157"/>
      <c r="F2182" s="157"/>
    </row>
    <row r="2183" spans="5:6">
      <c r="E2183" s="157"/>
      <c r="F2183" s="157"/>
    </row>
    <row r="2184" spans="5:6">
      <c r="E2184" s="157"/>
      <c r="F2184" s="157"/>
    </row>
    <row r="2185" spans="5:6">
      <c r="E2185" s="157"/>
      <c r="F2185" s="157"/>
    </row>
    <row r="2186" spans="5:6">
      <c r="E2186" s="157"/>
      <c r="F2186" s="157"/>
    </row>
    <row r="2187" spans="5:6">
      <c r="E2187" s="157"/>
      <c r="F2187" s="157"/>
    </row>
    <row r="2188" spans="5:6">
      <c r="E2188" s="157"/>
      <c r="F2188" s="157"/>
    </row>
    <row r="2189" spans="5:6">
      <c r="E2189" s="157"/>
      <c r="F2189" s="157"/>
    </row>
    <row r="2190" spans="5:6">
      <c r="E2190" s="157"/>
      <c r="F2190" s="157"/>
    </row>
    <row r="2191" spans="5:6">
      <c r="E2191" s="157"/>
      <c r="F2191" s="157"/>
    </row>
    <row r="2192" spans="5:6">
      <c r="E2192" s="157"/>
      <c r="F2192" s="157"/>
    </row>
    <row r="2193" spans="5:6">
      <c r="E2193" s="157"/>
      <c r="F2193" s="157"/>
    </row>
    <row r="2194" spans="5:6">
      <c r="E2194" s="157"/>
      <c r="F2194" s="157"/>
    </row>
    <row r="2195" spans="5:6">
      <c r="E2195" s="157"/>
      <c r="F2195" s="157"/>
    </row>
    <row r="2196" spans="5:6">
      <c r="E2196" s="157"/>
      <c r="F2196" s="157"/>
    </row>
    <row r="2197" spans="5:6">
      <c r="E2197" s="157"/>
      <c r="F2197" s="157"/>
    </row>
    <row r="2198" spans="5:6">
      <c r="E2198" s="157"/>
      <c r="F2198" s="157"/>
    </row>
    <row r="2199" spans="5:6">
      <c r="E2199" s="157"/>
      <c r="F2199" s="157"/>
    </row>
    <row r="2200" spans="5:6">
      <c r="E2200" s="157"/>
      <c r="F2200" s="157"/>
    </row>
    <row r="2201" spans="5:6">
      <c r="E2201" s="157"/>
      <c r="F2201" s="157"/>
    </row>
    <row r="2202" spans="5:6">
      <c r="E2202" s="157"/>
      <c r="F2202" s="157"/>
    </row>
    <row r="2203" spans="5:6">
      <c r="E2203" s="157"/>
      <c r="F2203" s="157"/>
    </row>
    <row r="2204" spans="5:6">
      <c r="E2204" s="157"/>
      <c r="F2204" s="157"/>
    </row>
    <row r="2205" spans="5:6">
      <c r="E2205" s="157"/>
      <c r="F2205" s="157"/>
    </row>
    <row r="2206" spans="5:6">
      <c r="E2206" s="157"/>
      <c r="F2206" s="157"/>
    </row>
    <row r="2207" spans="5:6">
      <c r="E2207" s="157"/>
      <c r="F2207" s="157"/>
    </row>
    <row r="2208" spans="5:6">
      <c r="E2208" s="157"/>
      <c r="F2208" s="157"/>
    </row>
    <row r="2209" spans="5:6">
      <c r="E2209" s="157"/>
      <c r="F2209" s="157"/>
    </row>
    <row r="2210" spans="5:6">
      <c r="E2210" s="157"/>
      <c r="F2210" s="157"/>
    </row>
    <row r="2211" spans="5:6">
      <c r="E2211" s="157"/>
      <c r="F2211" s="157"/>
    </row>
    <row r="2212" spans="5:6">
      <c r="E2212" s="157"/>
      <c r="F2212" s="157"/>
    </row>
    <row r="2213" spans="5:6">
      <c r="E2213" s="157"/>
      <c r="F2213" s="157"/>
    </row>
    <row r="2214" spans="5:6">
      <c r="E2214" s="157"/>
      <c r="F2214" s="157"/>
    </row>
    <row r="2215" spans="5:6">
      <c r="E2215" s="157"/>
      <c r="F2215" s="157"/>
    </row>
    <row r="2216" spans="5:6">
      <c r="E2216" s="157"/>
      <c r="F2216" s="157"/>
    </row>
    <row r="2217" spans="5:6">
      <c r="E2217" s="157"/>
      <c r="F2217" s="157"/>
    </row>
    <row r="2218" spans="5:6">
      <c r="E2218" s="157"/>
      <c r="F2218" s="157"/>
    </row>
    <row r="2219" spans="5:6">
      <c r="E2219" s="157"/>
      <c r="F2219" s="157"/>
    </row>
    <row r="2220" spans="5:6">
      <c r="E2220" s="157"/>
      <c r="F2220" s="157"/>
    </row>
    <row r="2221" spans="5:6">
      <c r="E2221" s="157"/>
      <c r="F2221" s="157"/>
    </row>
    <row r="2222" spans="5:6">
      <c r="E2222" s="157"/>
      <c r="F2222" s="157"/>
    </row>
    <row r="2223" spans="5:6">
      <c r="E2223" s="157"/>
      <c r="F2223" s="157"/>
    </row>
    <row r="2224" spans="5:6">
      <c r="E2224" s="157"/>
      <c r="F2224" s="157"/>
    </row>
    <row r="2225" spans="5:6">
      <c r="E2225" s="157"/>
      <c r="F2225" s="157"/>
    </row>
    <row r="2226" spans="5:6">
      <c r="E2226" s="157"/>
      <c r="F2226" s="157"/>
    </row>
    <row r="2227" spans="5:6">
      <c r="E2227" s="157"/>
      <c r="F2227" s="157"/>
    </row>
    <row r="2228" spans="5:6">
      <c r="E2228" s="157"/>
      <c r="F2228" s="157"/>
    </row>
    <row r="2229" spans="5:6">
      <c r="E2229" s="157"/>
      <c r="F2229" s="157"/>
    </row>
    <row r="2230" spans="5:6">
      <c r="E2230" s="157"/>
      <c r="F2230" s="157"/>
    </row>
    <row r="2231" spans="5:6">
      <c r="E2231" s="157"/>
      <c r="F2231" s="157"/>
    </row>
    <row r="2232" spans="5:6">
      <c r="E2232" s="157"/>
      <c r="F2232" s="157"/>
    </row>
    <row r="2233" spans="5:6">
      <c r="E2233" s="157"/>
      <c r="F2233" s="157"/>
    </row>
    <row r="2234" spans="5:6">
      <c r="E2234" s="157"/>
      <c r="F2234" s="157"/>
    </row>
    <row r="2235" spans="5:6">
      <c r="E2235" s="157"/>
      <c r="F2235" s="157"/>
    </row>
    <row r="2236" spans="5:6">
      <c r="E2236" s="157"/>
      <c r="F2236" s="157"/>
    </row>
    <row r="2237" spans="5:6">
      <c r="E2237" s="157"/>
      <c r="F2237" s="157"/>
    </row>
    <row r="2238" spans="5:6">
      <c r="E2238" s="157"/>
      <c r="F2238" s="157"/>
    </row>
    <row r="2239" spans="5:6">
      <c r="E2239" s="157"/>
      <c r="F2239" s="157"/>
    </row>
    <row r="2240" spans="5:6">
      <c r="E2240" s="157"/>
      <c r="F2240" s="157"/>
    </row>
    <row r="2241" spans="5:6">
      <c r="E2241" s="157"/>
      <c r="F2241" s="157"/>
    </row>
    <row r="2242" spans="5:6">
      <c r="E2242" s="157"/>
      <c r="F2242" s="157"/>
    </row>
    <row r="2243" spans="5:6">
      <c r="E2243" s="157"/>
      <c r="F2243" s="157"/>
    </row>
    <row r="2244" spans="5:6">
      <c r="E2244" s="157"/>
      <c r="F2244" s="157"/>
    </row>
    <row r="2245" spans="5:6">
      <c r="E2245" s="157"/>
      <c r="F2245" s="157"/>
    </row>
    <row r="2246" spans="5:6">
      <c r="E2246" s="157"/>
      <c r="F2246" s="157"/>
    </row>
    <row r="2247" spans="5:6">
      <c r="E2247" s="157"/>
      <c r="F2247" s="157"/>
    </row>
    <row r="2248" spans="5:6">
      <c r="E2248" s="157"/>
      <c r="F2248" s="157"/>
    </row>
    <row r="2249" spans="5:6">
      <c r="E2249" s="157"/>
      <c r="F2249" s="157"/>
    </row>
    <row r="2250" spans="5:6">
      <c r="E2250" s="157"/>
      <c r="F2250" s="157"/>
    </row>
    <row r="2251" spans="5:6">
      <c r="E2251" s="157"/>
      <c r="F2251" s="157"/>
    </row>
    <row r="2252" spans="5:6">
      <c r="E2252" s="157"/>
      <c r="F2252" s="157"/>
    </row>
    <row r="2253" spans="5:6">
      <c r="E2253" s="157"/>
      <c r="F2253" s="157"/>
    </row>
    <row r="2254" spans="5:6">
      <c r="E2254" s="157"/>
      <c r="F2254" s="157"/>
    </row>
    <row r="2255" spans="5:6">
      <c r="E2255" s="157"/>
      <c r="F2255" s="157"/>
    </row>
    <row r="2256" spans="5:6">
      <c r="E2256" s="157"/>
      <c r="F2256" s="157"/>
    </row>
    <row r="2257" spans="5:6">
      <c r="E2257" s="157"/>
      <c r="F2257" s="157"/>
    </row>
    <row r="2258" spans="5:6">
      <c r="E2258" s="157"/>
      <c r="F2258" s="157"/>
    </row>
    <row r="2259" spans="5:6">
      <c r="E2259" s="157"/>
      <c r="F2259" s="157"/>
    </row>
    <row r="2260" spans="5:6">
      <c r="E2260" s="157"/>
      <c r="F2260" s="157"/>
    </row>
    <row r="2261" spans="5:6">
      <c r="E2261" s="157"/>
      <c r="F2261" s="157"/>
    </row>
    <row r="2262" spans="5:6">
      <c r="E2262" s="157"/>
      <c r="F2262" s="157"/>
    </row>
    <row r="2263" spans="5:6">
      <c r="E2263" s="157"/>
      <c r="F2263" s="157"/>
    </row>
    <row r="2264" spans="5:6">
      <c r="E2264" s="157"/>
      <c r="F2264" s="157"/>
    </row>
    <row r="2265" spans="5:6">
      <c r="E2265" s="157"/>
      <c r="F2265" s="157"/>
    </row>
    <row r="2266" spans="5:6">
      <c r="E2266" s="157"/>
      <c r="F2266" s="157"/>
    </row>
    <row r="2267" spans="5:6">
      <c r="E2267" s="157"/>
      <c r="F2267" s="157"/>
    </row>
    <row r="2268" spans="5:6">
      <c r="E2268" s="157"/>
      <c r="F2268" s="157"/>
    </row>
    <row r="2269" spans="5:6">
      <c r="E2269" s="157"/>
      <c r="F2269" s="157"/>
    </row>
    <row r="2270" spans="5:6">
      <c r="E2270" s="157"/>
      <c r="F2270" s="157"/>
    </row>
    <row r="2271" spans="5:6">
      <c r="E2271" s="157"/>
      <c r="F2271" s="157"/>
    </row>
    <row r="2272" spans="5:6">
      <c r="E2272" s="157"/>
      <c r="F2272" s="157"/>
    </row>
    <row r="2273" spans="5:6">
      <c r="E2273" s="157"/>
      <c r="F2273" s="157"/>
    </row>
    <row r="2274" spans="5:6">
      <c r="E2274" s="157"/>
      <c r="F2274" s="157"/>
    </row>
    <row r="2275" spans="5:6">
      <c r="E2275" s="157"/>
      <c r="F2275" s="157"/>
    </row>
    <row r="2276" spans="5:6">
      <c r="E2276" s="157"/>
      <c r="F2276" s="157"/>
    </row>
    <row r="2277" spans="5:6">
      <c r="E2277" s="157"/>
      <c r="F2277" s="157"/>
    </row>
    <row r="2278" spans="5:6">
      <c r="E2278" s="157"/>
      <c r="F2278" s="157"/>
    </row>
    <row r="2279" spans="5:6">
      <c r="E2279" s="157"/>
      <c r="F2279" s="157"/>
    </row>
    <row r="2280" spans="5:6">
      <c r="E2280" s="157"/>
      <c r="F2280" s="157"/>
    </row>
    <row r="2281" spans="5:6">
      <c r="E2281" s="157"/>
      <c r="F2281" s="157"/>
    </row>
    <row r="2282" spans="5:6">
      <c r="E2282" s="157"/>
      <c r="F2282" s="157"/>
    </row>
    <row r="2283" spans="5:6">
      <c r="E2283" s="157"/>
      <c r="F2283" s="157"/>
    </row>
    <row r="2284" spans="5:6">
      <c r="E2284" s="157"/>
      <c r="F2284" s="157"/>
    </row>
    <row r="2285" spans="5:6">
      <c r="E2285" s="157"/>
      <c r="F2285" s="157"/>
    </row>
    <row r="2286" spans="5:6">
      <c r="E2286" s="157"/>
      <c r="F2286" s="157"/>
    </row>
    <row r="2287" spans="5:6">
      <c r="E2287" s="157"/>
      <c r="F2287" s="157"/>
    </row>
    <row r="2288" spans="5:6">
      <c r="E2288" s="157"/>
      <c r="F2288" s="157"/>
    </row>
    <row r="2289" spans="5:6">
      <c r="E2289" s="157"/>
      <c r="F2289" s="157"/>
    </row>
    <row r="2290" spans="5:6">
      <c r="E2290" s="157"/>
      <c r="F2290" s="157"/>
    </row>
    <row r="2291" spans="5:6">
      <c r="E2291" s="157"/>
      <c r="F2291" s="157"/>
    </row>
    <row r="2292" spans="5:6">
      <c r="E2292" s="157"/>
      <c r="F2292" s="157"/>
    </row>
    <row r="2293" spans="5:6">
      <c r="E2293" s="157"/>
      <c r="F2293" s="157"/>
    </row>
    <row r="2294" spans="5:6">
      <c r="E2294" s="157"/>
      <c r="F2294" s="157"/>
    </row>
    <row r="2295" spans="5:6">
      <c r="E2295" s="157"/>
      <c r="F2295" s="157"/>
    </row>
    <row r="2296" spans="5:6">
      <c r="E2296" s="157"/>
      <c r="F2296" s="157"/>
    </row>
    <row r="2297" spans="5:6">
      <c r="E2297" s="157"/>
      <c r="F2297" s="157"/>
    </row>
    <row r="2298" spans="5:6">
      <c r="E2298" s="157"/>
      <c r="F2298" s="157"/>
    </row>
    <row r="2299" spans="5:6">
      <c r="E2299" s="157"/>
      <c r="F2299" s="157"/>
    </row>
    <row r="2300" spans="5:6">
      <c r="E2300" s="157"/>
      <c r="F2300" s="157"/>
    </row>
    <row r="2301" spans="5:6">
      <c r="E2301" s="157"/>
      <c r="F2301" s="157"/>
    </row>
    <row r="2302" spans="5:6">
      <c r="E2302" s="157"/>
      <c r="F2302" s="157"/>
    </row>
    <row r="2303" spans="5:6">
      <c r="E2303" s="157"/>
      <c r="F2303" s="157"/>
    </row>
    <row r="2304" spans="5:6">
      <c r="E2304" s="157"/>
      <c r="F2304" s="157"/>
    </row>
    <row r="2305" spans="5:6">
      <c r="E2305" s="157"/>
      <c r="F2305" s="157"/>
    </row>
    <row r="2306" spans="5:6">
      <c r="E2306" s="157"/>
      <c r="F2306" s="157"/>
    </row>
    <row r="2307" spans="5:6">
      <c r="E2307" s="157"/>
      <c r="F2307" s="157"/>
    </row>
    <row r="2308" spans="5:6">
      <c r="E2308" s="157"/>
      <c r="F2308" s="157"/>
    </row>
    <row r="2309" spans="5:6">
      <c r="E2309" s="157"/>
      <c r="F2309" s="157"/>
    </row>
    <row r="2310" spans="5:6">
      <c r="E2310" s="157"/>
      <c r="F2310" s="157"/>
    </row>
    <row r="2311" spans="5:6">
      <c r="E2311" s="157"/>
      <c r="F2311" s="157"/>
    </row>
    <row r="2312" spans="5:6">
      <c r="E2312" s="157"/>
      <c r="F2312" s="157"/>
    </row>
    <row r="2313" spans="5:6">
      <c r="E2313" s="157"/>
      <c r="F2313" s="157"/>
    </row>
    <row r="2314" spans="5:6">
      <c r="E2314" s="157"/>
      <c r="F2314" s="157"/>
    </row>
    <row r="2315" spans="5:6">
      <c r="E2315" s="157"/>
      <c r="F2315" s="157"/>
    </row>
    <row r="2316" spans="5:6">
      <c r="E2316" s="157"/>
      <c r="F2316" s="157"/>
    </row>
    <row r="2317" spans="5:6">
      <c r="E2317" s="157"/>
      <c r="F2317" s="157"/>
    </row>
    <row r="2318" spans="5:6">
      <c r="E2318" s="157"/>
      <c r="F2318" s="157"/>
    </row>
    <row r="2319" spans="5:6">
      <c r="E2319" s="157"/>
      <c r="F2319" s="157"/>
    </row>
    <row r="2320" spans="5:6">
      <c r="E2320" s="157"/>
      <c r="F2320" s="157"/>
    </row>
    <row r="2321" spans="5:6">
      <c r="E2321" s="157"/>
      <c r="F2321" s="157"/>
    </row>
    <row r="2322" spans="5:6">
      <c r="E2322" s="157"/>
      <c r="F2322" s="157"/>
    </row>
    <row r="2323" spans="5:6">
      <c r="E2323" s="157"/>
      <c r="F2323" s="157"/>
    </row>
    <row r="2324" spans="5:6">
      <c r="E2324" s="157"/>
      <c r="F2324" s="157"/>
    </row>
    <row r="2325" spans="5:6">
      <c r="E2325" s="157"/>
      <c r="F2325" s="157"/>
    </row>
    <row r="2326" spans="5:6">
      <c r="E2326" s="157"/>
      <c r="F2326" s="157"/>
    </row>
    <row r="2327" spans="5:6">
      <c r="E2327" s="157"/>
      <c r="F2327" s="157"/>
    </row>
    <row r="2328" spans="5:6">
      <c r="E2328" s="157"/>
      <c r="F2328" s="157"/>
    </row>
    <row r="2329" spans="5:6">
      <c r="E2329" s="157"/>
      <c r="F2329" s="157"/>
    </row>
    <row r="2330" spans="5:6">
      <c r="E2330" s="157"/>
      <c r="F2330" s="157"/>
    </row>
    <row r="2331" spans="5:6">
      <c r="E2331" s="157"/>
      <c r="F2331" s="157"/>
    </row>
    <row r="2332" spans="5:6">
      <c r="E2332" s="157"/>
      <c r="F2332" s="157"/>
    </row>
    <row r="2333" spans="5:6">
      <c r="E2333" s="157"/>
      <c r="F2333" s="157"/>
    </row>
    <row r="2334" spans="5:6">
      <c r="E2334" s="157"/>
      <c r="F2334" s="157"/>
    </row>
    <row r="2335" spans="5:6">
      <c r="E2335" s="157"/>
      <c r="F2335" s="157"/>
    </row>
    <row r="2336" spans="5:6">
      <c r="E2336" s="157"/>
      <c r="F2336" s="157"/>
    </row>
    <row r="2337" spans="5:6">
      <c r="E2337" s="157"/>
      <c r="F2337" s="157"/>
    </row>
    <row r="2338" spans="5:6">
      <c r="E2338" s="157"/>
      <c r="F2338" s="157"/>
    </row>
    <row r="2339" spans="5:6">
      <c r="E2339" s="157"/>
      <c r="F2339" s="157"/>
    </row>
    <row r="2340" spans="5:6">
      <c r="E2340" s="157"/>
      <c r="F2340" s="157"/>
    </row>
    <row r="2341" spans="5:6">
      <c r="E2341" s="157"/>
      <c r="F2341" s="157"/>
    </row>
    <row r="2342" spans="5:6">
      <c r="E2342" s="157"/>
      <c r="F2342" s="157"/>
    </row>
    <row r="2343" spans="5:6">
      <c r="E2343" s="157"/>
      <c r="F2343" s="157"/>
    </row>
    <row r="2344" spans="5:6">
      <c r="E2344" s="157"/>
      <c r="F2344" s="157"/>
    </row>
    <row r="2345" spans="5:6">
      <c r="E2345" s="157"/>
      <c r="F2345" s="157"/>
    </row>
    <row r="2346" spans="5:6">
      <c r="E2346" s="157"/>
      <c r="F2346" s="157"/>
    </row>
    <row r="2347" spans="5:6">
      <c r="E2347" s="157"/>
      <c r="F2347" s="157"/>
    </row>
    <row r="2348" spans="5:6">
      <c r="E2348" s="157"/>
      <c r="F2348" s="157"/>
    </row>
    <row r="2349" spans="5:6">
      <c r="E2349" s="157"/>
      <c r="F2349" s="157"/>
    </row>
    <row r="2350" spans="5:6">
      <c r="E2350" s="157"/>
      <c r="F2350" s="157"/>
    </row>
    <row r="2351" spans="5:6">
      <c r="E2351" s="157"/>
      <c r="F2351" s="157"/>
    </row>
    <row r="2352" spans="5:6">
      <c r="E2352" s="157"/>
      <c r="F2352" s="157"/>
    </row>
    <row r="2353" spans="5:6">
      <c r="E2353" s="157"/>
      <c r="F2353" s="157"/>
    </row>
    <row r="2354" spans="5:6">
      <c r="E2354" s="157"/>
      <c r="F2354" s="157"/>
    </row>
    <row r="2355" spans="5:6">
      <c r="E2355" s="157"/>
      <c r="F2355" s="157"/>
    </row>
    <row r="2356" spans="5:6">
      <c r="E2356" s="157"/>
      <c r="F2356" s="157"/>
    </row>
    <row r="2357" spans="5:6">
      <c r="E2357" s="157"/>
      <c r="F2357" s="157"/>
    </row>
    <row r="2358" spans="5:6">
      <c r="E2358" s="157"/>
      <c r="F2358" s="157"/>
    </row>
    <row r="2359" spans="5:6">
      <c r="E2359" s="157"/>
      <c r="F2359" s="157"/>
    </row>
    <row r="2360" spans="5:6">
      <c r="E2360" s="157"/>
      <c r="F2360" s="157"/>
    </row>
    <row r="2361" spans="5:6">
      <c r="E2361" s="157"/>
      <c r="F2361" s="157"/>
    </row>
    <row r="2362" spans="5:6">
      <c r="E2362" s="157"/>
      <c r="F2362" s="157"/>
    </row>
    <row r="2363" spans="5:6">
      <c r="E2363" s="157"/>
      <c r="F2363" s="157"/>
    </row>
    <row r="2364" spans="5:6">
      <c r="E2364" s="157"/>
      <c r="F2364" s="157"/>
    </row>
    <row r="2365" spans="5:6">
      <c r="E2365" s="157"/>
      <c r="F2365" s="157"/>
    </row>
    <row r="2366" spans="5:6">
      <c r="E2366" s="157"/>
      <c r="F2366" s="157"/>
    </row>
    <row r="2367" spans="5:6">
      <c r="E2367" s="157"/>
      <c r="F2367" s="157"/>
    </row>
    <row r="2368" spans="5:6">
      <c r="E2368" s="157"/>
      <c r="F2368" s="157"/>
    </row>
    <row r="2369" spans="5:6">
      <c r="E2369" s="157"/>
      <c r="F2369" s="157"/>
    </row>
    <row r="2370" spans="5:6">
      <c r="E2370" s="157"/>
      <c r="F2370" s="157"/>
    </row>
    <row r="2371" spans="5:6">
      <c r="E2371" s="157"/>
      <c r="F2371" s="157"/>
    </row>
    <row r="2372" spans="5:6">
      <c r="E2372" s="157"/>
      <c r="F2372" s="157"/>
    </row>
    <row r="2373" spans="5:6">
      <c r="E2373" s="157"/>
      <c r="F2373" s="157"/>
    </row>
    <row r="2374" spans="5:6">
      <c r="E2374" s="157"/>
      <c r="F2374" s="157"/>
    </row>
    <row r="2375" spans="5:6">
      <c r="E2375" s="157"/>
      <c r="F2375" s="157"/>
    </row>
    <row r="2376" spans="5:6">
      <c r="E2376" s="157"/>
      <c r="F2376" s="157"/>
    </row>
    <row r="2377" spans="5:6">
      <c r="E2377" s="157"/>
      <c r="F2377" s="157"/>
    </row>
    <row r="2378" spans="5:6">
      <c r="E2378" s="157"/>
      <c r="F2378" s="157"/>
    </row>
    <row r="2379" spans="5:6">
      <c r="E2379" s="157"/>
      <c r="F2379" s="157"/>
    </row>
    <row r="2380" spans="5:6">
      <c r="E2380" s="157"/>
      <c r="F2380" s="157"/>
    </row>
    <row r="2381" spans="5:6">
      <c r="E2381" s="157"/>
      <c r="F2381" s="157"/>
    </row>
    <row r="2382" spans="5:6">
      <c r="E2382" s="157"/>
      <c r="F2382" s="157"/>
    </row>
    <row r="2383" spans="5:6">
      <c r="E2383" s="157"/>
      <c r="F2383" s="157"/>
    </row>
    <row r="2384" spans="5:6">
      <c r="E2384" s="157"/>
      <c r="F2384" s="157"/>
    </row>
    <row r="2385" spans="5:6">
      <c r="E2385" s="157"/>
      <c r="F2385" s="157"/>
    </row>
    <row r="2386" spans="5:6">
      <c r="E2386" s="157"/>
      <c r="F2386" s="157"/>
    </row>
    <row r="2387" spans="5:6">
      <c r="E2387" s="157"/>
      <c r="F2387" s="157"/>
    </row>
    <row r="2388" spans="5:6">
      <c r="E2388" s="157"/>
      <c r="F2388" s="157"/>
    </row>
    <row r="2389" spans="5:6">
      <c r="E2389" s="157"/>
      <c r="F2389" s="157"/>
    </row>
    <row r="2390" spans="5:6">
      <c r="E2390" s="157"/>
      <c r="F2390" s="157"/>
    </row>
    <row r="2391" spans="5:6">
      <c r="E2391" s="157"/>
      <c r="F2391" s="157"/>
    </row>
    <row r="2392" spans="5:6">
      <c r="E2392" s="157"/>
      <c r="F2392" s="157"/>
    </row>
    <row r="2393" spans="5:6">
      <c r="E2393" s="157"/>
      <c r="F2393" s="157"/>
    </row>
    <row r="2394" spans="5:6">
      <c r="E2394" s="157"/>
      <c r="F2394" s="157"/>
    </row>
    <row r="2395" spans="5:6">
      <c r="E2395" s="157"/>
      <c r="F2395" s="157"/>
    </row>
    <row r="2396" spans="5:6">
      <c r="E2396" s="157"/>
      <c r="F2396" s="157"/>
    </row>
    <row r="2397" spans="5:6">
      <c r="E2397" s="157"/>
      <c r="F2397" s="157"/>
    </row>
    <row r="2398" spans="5:6">
      <c r="E2398" s="157"/>
      <c r="F2398" s="157"/>
    </row>
    <row r="2399" spans="5:6">
      <c r="E2399" s="157"/>
      <c r="F2399" s="157"/>
    </row>
    <row r="2400" spans="5:6">
      <c r="E2400" s="157"/>
      <c r="F2400" s="157"/>
    </row>
    <row r="2401" spans="5:6">
      <c r="E2401" s="157"/>
      <c r="F2401" s="157"/>
    </row>
    <row r="2402" spans="5:6">
      <c r="E2402" s="157"/>
      <c r="F2402" s="157"/>
    </row>
    <row r="2403" spans="5:6">
      <c r="E2403" s="157"/>
      <c r="F2403" s="157"/>
    </row>
    <row r="2404" spans="5:6">
      <c r="E2404" s="157"/>
      <c r="F2404" s="157"/>
    </row>
    <row r="2405" spans="5:6">
      <c r="E2405" s="157"/>
      <c r="F2405" s="157"/>
    </row>
    <row r="2406" spans="5:6">
      <c r="E2406" s="157"/>
      <c r="F2406" s="157"/>
    </row>
    <row r="2407" spans="5:6">
      <c r="E2407" s="157"/>
      <c r="F2407" s="157"/>
    </row>
    <row r="2408" spans="5:6">
      <c r="E2408" s="157"/>
      <c r="F2408" s="157"/>
    </row>
    <row r="2409" spans="5:6">
      <c r="E2409" s="157"/>
      <c r="F2409" s="157"/>
    </row>
    <row r="2410" spans="5:6">
      <c r="E2410" s="157"/>
      <c r="F2410" s="157"/>
    </row>
    <row r="2411" spans="5:6">
      <c r="E2411" s="157"/>
      <c r="F2411" s="157"/>
    </row>
    <row r="2412" spans="5:6">
      <c r="E2412" s="157"/>
      <c r="F2412" s="157"/>
    </row>
    <row r="2413" spans="5:6">
      <c r="E2413" s="157"/>
      <c r="F2413" s="157"/>
    </row>
    <row r="2414" spans="5:6">
      <c r="E2414" s="157"/>
      <c r="F2414" s="157"/>
    </row>
    <row r="2415" spans="5:6">
      <c r="E2415" s="157"/>
      <c r="F2415" s="157"/>
    </row>
    <row r="2416" spans="5:6">
      <c r="E2416" s="157"/>
      <c r="F2416" s="157"/>
    </row>
    <row r="2417" spans="5:6">
      <c r="E2417" s="157"/>
      <c r="F2417" s="157"/>
    </row>
    <row r="2418" spans="5:6">
      <c r="E2418" s="157"/>
      <c r="F2418" s="157"/>
    </row>
    <row r="2419" spans="5:6">
      <c r="E2419" s="157"/>
      <c r="F2419" s="157"/>
    </row>
    <row r="2420" spans="5:6">
      <c r="E2420" s="157"/>
      <c r="F2420" s="157"/>
    </row>
    <row r="2421" spans="5:6">
      <c r="E2421" s="157"/>
      <c r="F2421" s="157"/>
    </row>
    <row r="2422" spans="5:6">
      <c r="E2422" s="157"/>
      <c r="F2422" s="157"/>
    </row>
    <row r="2423" spans="5:6">
      <c r="E2423" s="157"/>
      <c r="F2423" s="157"/>
    </row>
    <row r="2424" spans="5:6">
      <c r="E2424" s="157"/>
      <c r="F2424" s="157"/>
    </row>
    <row r="2425" spans="5:6">
      <c r="E2425" s="157"/>
      <c r="F2425" s="157"/>
    </row>
    <row r="2426" spans="5:6">
      <c r="E2426" s="157"/>
      <c r="F2426" s="157"/>
    </row>
    <row r="2427" spans="5:6">
      <c r="E2427" s="157"/>
      <c r="F2427" s="157"/>
    </row>
    <row r="2428" spans="5:6">
      <c r="E2428" s="157"/>
      <c r="F2428" s="157"/>
    </row>
    <row r="2429" spans="5:6">
      <c r="E2429" s="157"/>
      <c r="F2429" s="157"/>
    </row>
    <row r="2430" spans="5:6">
      <c r="E2430" s="157"/>
      <c r="F2430" s="157"/>
    </row>
    <row r="2431" spans="5:6">
      <c r="E2431" s="157"/>
      <c r="F2431" s="157"/>
    </row>
    <row r="2432" spans="5:6">
      <c r="E2432" s="157"/>
      <c r="F2432" s="157"/>
    </row>
    <row r="2433" spans="5:6">
      <c r="E2433" s="157"/>
      <c r="F2433" s="157"/>
    </row>
    <row r="2434" spans="5:6">
      <c r="E2434" s="157"/>
      <c r="F2434" s="157"/>
    </row>
    <row r="2435" spans="5:6">
      <c r="E2435" s="157"/>
      <c r="F2435" s="157"/>
    </row>
    <row r="2436" spans="5:6">
      <c r="E2436" s="157"/>
      <c r="F2436" s="157"/>
    </row>
    <row r="2437" spans="5:6">
      <c r="E2437" s="157"/>
      <c r="F2437" s="157"/>
    </row>
    <row r="2438" spans="5:6">
      <c r="E2438" s="157"/>
      <c r="F2438" s="157"/>
    </row>
    <row r="2439" spans="5:6">
      <c r="E2439" s="157"/>
      <c r="F2439" s="157"/>
    </row>
    <row r="2440" spans="5:6">
      <c r="E2440" s="157"/>
      <c r="F2440" s="157"/>
    </row>
    <row r="2441" spans="5:6">
      <c r="E2441" s="157"/>
      <c r="F2441" s="157"/>
    </row>
    <row r="2442" spans="5:6">
      <c r="E2442" s="157"/>
      <c r="F2442" s="157"/>
    </row>
    <row r="2443" spans="5:6">
      <c r="E2443" s="157"/>
      <c r="F2443" s="157"/>
    </row>
    <row r="2444" spans="5:6">
      <c r="E2444" s="157"/>
      <c r="F2444" s="157"/>
    </row>
    <row r="2445" spans="5:6">
      <c r="E2445" s="157"/>
      <c r="F2445" s="157"/>
    </row>
    <row r="2446" spans="5:6">
      <c r="E2446" s="157"/>
      <c r="F2446" s="157"/>
    </row>
    <row r="2447" spans="5:6">
      <c r="E2447" s="157"/>
      <c r="F2447" s="157"/>
    </row>
    <row r="2448" spans="5:6">
      <c r="E2448" s="157"/>
      <c r="F2448" s="157"/>
    </row>
    <row r="2449" spans="5:6">
      <c r="E2449" s="157"/>
      <c r="F2449" s="157"/>
    </row>
    <row r="2450" spans="5:6">
      <c r="E2450" s="157"/>
      <c r="F2450" s="157"/>
    </row>
    <row r="2451" spans="5:6">
      <c r="E2451" s="157"/>
      <c r="F2451" s="157"/>
    </row>
    <row r="2452" spans="5:6">
      <c r="E2452" s="157"/>
      <c r="F2452" s="157"/>
    </row>
    <row r="2453" spans="5:6">
      <c r="E2453" s="157"/>
      <c r="F2453" s="157"/>
    </row>
    <row r="2454" spans="5:6">
      <c r="E2454" s="157"/>
      <c r="F2454" s="157"/>
    </row>
    <row r="2455" spans="5:6">
      <c r="E2455" s="157"/>
      <c r="F2455" s="157"/>
    </row>
    <row r="2456" spans="5:6">
      <c r="E2456" s="157"/>
      <c r="F2456" s="157"/>
    </row>
    <row r="2457" spans="5:6">
      <c r="E2457" s="157"/>
      <c r="F2457" s="157"/>
    </row>
    <row r="2458" spans="5:6">
      <c r="E2458" s="157"/>
      <c r="F2458" s="157"/>
    </row>
    <row r="2459" spans="5:6">
      <c r="E2459" s="157"/>
      <c r="F2459" s="157"/>
    </row>
    <row r="2460" spans="5:6">
      <c r="E2460" s="157"/>
      <c r="F2460" s="157"/>
    </row>
    <row r="2461" spans="5:6">
      <c r="E2461" s="157"/>
      <c r="F2461" s="157"/>
    </row>
    <row r="2462" spans="5:6">
      <c r="E2462" s="157"/>
      <c r="F2462" s="157"/>
    </row>
    <row r="2463" spans="5:6">
      <c r="E2463" s="157"/>
      <c r="F2463" s="157"/>
    </row>
    <row r="2464" spans="5:6">
      <c r="E2464" s="157"/>
      <c r="F2464" s="157"/>
    </row>
    <row r="2465" spans="5:6">
      <c r="E2465" s="157"/>
      <c r="F2465" s="157"/>
    </row>
    <row r="2466" spans="5:6">
      <c r="E2466" s="157"/>
      <c r="F2466" s="157"/>
    </row>
    <row r="2467" spans="5:6">
      <c r="E2467" s="157"/>
      <c r="F2467" s="157"/>
    </row>
    <row r="2468" spans="5:6">
      <c r="E2468" s="157"/>
      <c r="F2468" s="157"/>
    </row>
    <row r="2469" spans="5:6">
      <c r="E2469" s="157"/>
      <c r="F2469" s="157"/>
    </row>
    <row r="2470" spans="5:6">
      <c r="E2470" s="157"/>
      <c r="F2470" s="157"/>
    </row>
    <row r="2471" spans="5:6">
      <c r="E2471" s="157"/>
      <c r="F2471" s="157"/>
    </row>
    <row r="2472" spans="5:6">
      <c r="E2472" s="157"/>
      <c r="F2472" s="157"/>
    </row>
    <row r="2473" spans="5:6">
      <c r="E2473" s="157"/>
      <c r="F2473" s="157"/>
    </row>
    <row r="2474" spans="5:6">
      <c r="E2474" s="157"/>
      <c r="F2474" s="157"/>
    </row>
    <row r="2475" spans="5:6">
      <c r="E2475" s="157"/>
      <c r="F2475" s="157"/>
    </row>
    <row r="2476" spans="5:6">
      <c r="E2476" s="157"/>
      <c r="F2476" s="157"/>
    </row>
    <row r="2477" spans="5:6">
      <c r="E2477" s="157"/>
      <c r="F2477" s="157"/>
    </row>
    <row r="2478" spans="5:6">
      <c r="E2478" s="157"/>
      <c r="F2478" s="157"/>
    </row>
    <row r="2479" spans="5:6">
      <c r="E2479" s="157"/>
      <c r="F2479" s="157"/>
    </row>
    <row r="2480" spans="5:6">
      <c r="E2480" s="157"/>
      <c r="F2480" s="157"/>
    </row>
    <row r="2481" spans="5:6">
      <c r="E2481" s="157"/>
      <c r="F2481" s="157"/>
    </row>
    <row r="2482" spans="5:6">
      <c r="E2482" s="157"/>
      <c r="F2482" s="157"/>
    </row>
    <row r="2483" spans="5:6">
      <c r="E2483" s="157"/>
      <c r="F2483" s="157"/>
    </row>
    <row r="2484" spans="5:6">
      <c r="E2484" s="157"/>
      <c r="F2484" s="157"/>
    </row>
    <row r="2485" spans="5:6">
      <c r="E2485" s="157"/>
      <c r="F2485" s="157"/>
    </row>
    <row r="2486" spans="5:6">
      <c r="E2486" s="157"/>
      <c r="F2486" s="157"/>
    </row>
    <row r="2487" spans="5:6">
      <c r="E2487" s="157"/>
      <c r="F2487" s="157"/>
    </row>
    <row r="2488" spans="5:6">
      <c r="E2488" s="157"/>
      <c r="F2488" s="157"/>
    </row>
    <row r="2489" spans="5:6">
      <c r="E2489" s="157"/>
      <c r="F2489" s="157"/>
    </row>
    <row r="2490" spans="5:6">
      <c r="E2490" s="157"/>
      <c r="F2490" s="157"/>
    </row>
    <row r="2491" spans="5:6">
      <c r="E2491" s="157"/>
      <c r="F2491" s="157"/>
    </row>
    <row r="2492" spans="5:6">
      <c r="E2492" s="157"/>
      <c r="F2492" s="157"/>
    </row>
    <row r="2493" spans="5:6">
      <c r="E2493" s="157"/>
      <c r="F2493" s="157"/>
    </row>
    <row r="2494" spans="5:6">
      <c r="E2494" s="157"/>
      <c r="F2494" s="157"/>
    </row>
    <row r="2495" spans="5:6">
      <c r="E2495" s="157"/>
      <c r="F2495" s="157"/>
    </row>
    <row r="2496" spans="5:6">
      <c r="E2496" s="157"/>
      <c r="F2496" s="157"/>
    </row>
    <row r="2497" spans="5:6">
      <c r="E2497" s="157"/>
      <c r="F2497" s="157"/>
    </row>
    <row r="2498" spans="5:6">
      <c r="E2498" s="157"/>
      <c r="F2498" s="157"/>
    </row>
    <row r="2499" spans="5:6">
      <c r="E2499" s="157"/>
      <c r="F2499" s="157"/>
    </row>
    <row r="2500" spans="5:6">
      <c r="E2500" s="157"/>
      <c r="F2500" s="157"/>
    </row>
    <row r="2501" spans="5:6">
      <c r="E2501" s="157"/>
      <c r="F2501" s="157"/>
    </row>
    <row r="2502" spans="5:6">
      <c r="E2502" s="157"/>
      <c r="F2502" s="157"/>
    </row>
    <row r="2503" spans="5:6">
      <c r="E2503" s="157"/>
      <c r="F2503" s="157"/>
    </row>
    <row r="2504" spans="5:6">
      <c r="E2504" s="157"/>
      <c r="F2504" s="157"/>
    </row>
    <row r="2505" spans="5:6">
      <c r="E2505" s="157"/>
      <c r="F2505" s="157"/>
    </row>
    <row r="2506" spans="5:6">
      <c r="E2506" s="157"/>
      <c r="F2506" s="157"/>
    </row>
    <row r="2507" spans="5:6">
      <c r="E2507" s="157"/>
      <c r="F2507" s="157"/>
    </row>
    <row r="2508" spans="5:6">
      <c r="E2508" s="157"/>
      <c r="F2508" s="157"/>
    </row>
    <row r="2509" spans="5:6">
      <c r="E2509" s="157"/>
      <c r="F2509" s="157"/>
    </row>
    <row r="2510" spans="5:6">
      <c r="E2510" s="157"/>
      <c r="F2510" s="157"/>
    </row>
    <row r="2511" spans="5:6">
      <c r="E2511" s="157"/>
      <c r="F2511" s="157"/>
    </row>
    <row r="2512" spans="5:6">
      <c r="E2512" s="157"/>
      <c r="F2512" s="157"/>
    </row>
    <row r="2513" spans="5:6">
      <c r="E2513" s="157"/>
      <c r="F2513" s="157"/>
    </row>
    <row r="2514" spans="5:6">
      <c r="E2514" s="157"/>
      <c r="F2514" s="157"/>
    </row>
    <row r="2515" spans="5:6">
      <c r="E2515" s="157"/>
      <c r="F2515" s="157"/>
    </row>
    <row r="2516" spans="5:6">
      <c r="E2516" s="157"/>
      <c r="F2516" s="157"/>
    </row>
    <row r="2517" spans="5:6">
      <c r="E2517" s="157"/>
      <c r="F2517" s="157"/>
    </row>
    <row r="2518" spans="5:6">
      <c r="E2518" s="157"/>
      <c r="F2518" s="157"/>
    </row>
    <row r="2519" spans="5:6">
      <c r="E2519" s="157"/>
      <c r="F2519" s="157"/>
    </row>
    <row r="2520" spans="5:6">
      <c r="E2520" s="157"/>
      <c r="F2520" s="157"/>
    </row>
    <row r="2521" spans="5:6">
      <c r="E2521" s="157"/>
      <c r="F2521" s="157"/>
    </row>
    <row r="2522" spans="5:6">
      <c r="E2522" s="157"/>
      <c r="F2522" s="157"/>
    </row>
    <row r="2523" spans="5:6">
      <c r="E2523" s="157"/>
      <c r="F2523" s="157"/>
    </row>
    <row r="2524" spans="5:6">
      <c r="E2524" s="157"/>
      <c r="F2524" s="157"/>
    </row>
    <row r="2525" spans="5:6">
      <c r="E2525" s="157"/>
      <c r="F2525" s="157"/>
    </row>
    <row r="2526" spans="5:6">
      <c r="E2526" s="157"/>
      <c r="F2526" s="157"/>
    </row>
    <row r="2527" spans="5:6">
      <c r="E2527" s="157"/>
      <c r="F2527" s="157"/>
    </row>
    <row r="2528" spans="5:6">
      <c r="E2528" s="157"/>
      <c r="F2528" s="157"/>
    </row>
    <row r="2529" spans="5:6">
      <c r="E2529" s="157"/>
      <c r="F2529" s="157"/>
    </row>
    <row r="2530" spans="5:6">
      <c r="E2530" s="157"/>
      <c r="F2530" s="157"/>
    </row>
    <row r="2531" spans="5:6">
      <c r="E2531" s="157"/>
      <c r="F2531" s="157"/>
    </row>
    <row r="2532" spans="5:6">
      <c r="E2532" s="157"/>
      <c r="F2532" s="157"/>
    </row>
    <row r="2533" spans="5:6">
      <c r="E2533" s="157"/>
      <c r="F2533" s="157"/>
    </row>
    <row r="2534" spans="5:6">
      <c r="E2534" s="157"/>
      <c r="F2534" s="157"/>
    </row>
    <row r="2535" spans="5:6">
      <c r="E2535" s="157"/>
      <c r="F2535" s="157"/>
    </row>
    <row r="2536" spans="5:6">
      <c r="E2536" s="157"/>
      <c r="F2536" s="157"/>
    </row>
    <row r="2537" spans="5:6">
      <c r="E2537" s="157"/>
      <c r="F2537" s="157"/>
    </row>
    <row r="2538" spans="5:6">
      <c r="E2538" s="157"/>
      <c r="F2538" s="157"/>
    </row>
    <row r="2539" spans="5:6">
      <c r="E2539" s="157"/>
      <c r="F2539" s="157"/>
    </row>
    <row r="2540" spans="5:6">
      <c r="E2540" s="157"/>
      <c r="F2540" s="157"/>
    </row>
    <row r="2541" spans="5:6">
      <c r="E2541" s="157"/>
      <c r="F2541" s="157"/>
    </row>
    <row r="2542" spans="5:6">
      <c r="E2542" s="157"/>
      <c r="F2542" s="157"/>
    </row>
    <row r="2543" spans="5:6">
      <c r="E2543" s="157"/>
      <c r="F2543" s="157"/>
    </row>
    <row r="2544" spans="5:6">
      <c r="E2544" s="157"/>
      <c r="F2544" s="157"/>
    </row>
    <row r="2545" spans="5:6">
      <c r="E2545" s="157"/>
      <c r="F2545" s="157"/>
    </row>
    <row r="2546" spans="5:6">
      <c r="E2546" s="157"/>
      <c r="F2546" s="157"/>
    </row>
    <row r="2547" spans="5:6">
      <c r="E2547" s="157"/>
      <c r="F2547" s="157"/>
    </row>
    <row r="2548" spans="5:6">
      <c r="E2548" s="157"/>
      <c r="F2548" s="157"/>
    </row>
    <row r="2549" spans="5:6">
      <c r="E2549" s="157"/>
      <c r="F2549" s="157"/>
    </row>
    <row r="2550" spans="5:6">
      <c r="E2550" s="157"/>
      <c r="F2550" s="157"/>
    </row>
    <row r="2551" spans="5:6">
      <c r="E2551" s="157"/>
      <c r="F2551" s="157"/>
    </row>
    <row r="2552" spans="5:6">
      <c r="E2552" s="157"/>
      <c r="F2552" s="157"/>
    </row>
    <row r="2553" spans="5:6">
      <c r="E2553" s="157"/>
      <c r="F2553" s="157"/>
    </row>
    <row r="2554" spans="5:6">
      <c r="E2554" s="157"/>
      <c r="F2554" s="157"/>
    </row>
    <row r="2555" spans="5:6">
      <c r="E2555" s="157"/>
      <c r="F2555" s="157"/>
    </row>
    <row r="2556" spans="5:6">
      <c r="E2556" s="157"/>
      <c r="F2556" s="157"/>
    </row>
    <row r="2557" spans="5:6">
      <c r="E2557" s="157"/>
      <c r="F2557" s="157"/>
    </row>
    <row r="2558" spans="5:6">
      <c r="E2558" s="157"/>
      <c r="F2558" s="157"/>
    </row>
    <row r="2559" spans="5:6">
      <c r="E2559" s="157"/>
      <c r="F2559" s="157"/>
    </row>
    <row r="2560" spans="5:6">
      <c r="E2560" s="157"/>
      <c r="F2560" s="157"/>
    </row>
    <row r="2561" spans="5:6">
      <c r="E2561" s="157"/>
      <c r="F2561" s="157"/>
    </row>
    <row r="2562" spans="5:6">
      <c r="E2562" s="157"/>
      <c r="F2562" s="157"/>
    </row>
    <row r="2563" spans="5:6">
      <c r="E2563" s="157"/>
      <c r="F2563" s="157"/>
    </row>
    <row r="2564" spans="5:6">
      <c r="E2564" s="157"/>
      <c r="F2564" s="157"/>
    </row>
    <row r="2565" spans="5:6">
      <c r="E2565" s="157"/>
      <c r="F2565" s="157"/>
    </row>
    <row r="2566" spans="5:6">
      <c r="E2566" s="157"/>
      <c r="F2566" s="157"/>
    </row>
    <row r="2567" spans="5:6">
      <c r="E2567" s="157"/>
      <c r="F2567" s="157"/>
    </row>
    <row r="2568" spans="5:6">
      <c r="E2568" s="157"/>
      <c r="F2568" s="157"/>
    </row>
    <row r="2569" spans="5:6">
      <c r="E2569" s="157"/>
      <c r="F2569" s="157"/>
    </row>
    <row r="2570" spans="5:6">
      <c r="E2570" s="157"/>
      <c r="F2570" s="157"/>
    </row>
    <row r="2571" spans="5:6">
      <c r="E2571" s="157"/>
      <c r="F2571" s="157"/>
    </row>
    <row r="2572" spans="5:6">
      <c r="E2572" s="157"/>
      <c r="F2572" s="157"/>
    </row>
    <row r="2573" spans="5:6">
      <c r="E2573" s="157"/>
      <c r="F2573" s="157"/>
    </row>
    <row r="2574" spans="5:6">
      <c r="E2574" s="157"/>
      <c r="F2574" s="157"/>
    </row>
    <row r="2575" spans="5:6">
      <c r="E2575" s="157"/>
      <c r="F2575" s="157"/>
    </row>
    <row r="2576" spans="5:6">
      <c r="E2576" s="157"/>
      <c r="F2576" s="157"/>
    </row>
    <row r="2577" spans="5:6">
      <c r="E2577" s="157"/>
      <c r="F2577" s="157"/>
    </row>
    <row r="2578" spans="5:6">
      <c r="E2578" s="157"/>
      <c r="F2578" s="157"/>
    </row>
    <row r="2579" spans="5:6">
      <c r="E2579" s="157"/>
      <c r="F2579" s="157"/>
    </row>
    <row r="2580" spans="5:6">
      <c r="E2580" s="157"/>
      <c r="F2580" s="157"/>
    </row>
    <row r="2581" spans="5:6">
      <c r="E2581" s="157"/>
      <c r="F2581" s="157"/>
    </row>
    <row r="2582" spans="5:6">
      <c r="E2582" s="157"/>
      <c r="F2582" s="157"/>
    </row>
    <row r="2583" spans="5:6">
      <c r="E2583" s="157"/>
      <c r="F2583" s="157"/>
    </row>
    <row r="2584" spans="5:6">
      <c r="E2584" s="157"/>
      <c r="F2584" s="157"/>
    </row>
    <row r="2585" spans="5:6">
      <c r="E2585" s="157"/>
      <c r="F2585" s="157"/>
    </row>
    <row r="2586" spans="5:6">
      <c r="E2586" s="157"/>
      <c r="F2586" s="157"/>
    </row>
    <row r="2587" spans="5:6">
      <c r="E2587" s="157"/>
      <c r="F2587" s="157"/>
    </row>
    <row r="2588" spans="5:6">
      <c r="E2588" s="157"/>
      <c r="F2588" s="157"/>
    </row>
    <row r="2589" spans="5:6">
      <c r="E2589" s="157"/>
      <c r="F2589" s="157"/>
    </row>
    <row r="2590" spans="5:6">
      <c r="E2590" s="157"/>
      <c r="F2590" s="157"/>
    </row>
    <row r="2591" spans="5:6">
      <c r="E2591" s="157"/>
      <c r="F2591" s="157"/>
    </row>
    <row r="2592" spans="5:6">
      <c r="E2592" s="157"/>
      <c r="F2592" s="157"/>
    </row>
    <row r="2593" spans="5:6">
      <c r="E2593" s="157"/>
      <c r="F2593" s="157"/>
    </row>
    <row r="2594" spans="5:6">
      <c r="E2594" s="157"/>
      <c r="F2594" s="157"/>
    </row>
    <row r="2595" spans="5:6">
      <c r="E2595" s="157"/>
      <c r="F2595" s="157"/>
    </row>
    <row r="2596" spans="5:6">
      <c r="E2596" s="157"/>
      <c r="F2596" s="157"/>
    </row>
    <row r="2597" spans="5:6">
      <c r="E2597" s="157"/>
      <c r="F2597" s="157"/>
    </row>
    <row r="2598" spans="5:6">
      <c r="E2598" s="157"/>
      <c r="F2598" s="157"/>
    </row>
    <row r="2599" spans="5:6">
      <c r="E2599" s="157"/>
      <c r="F2599" s="157"/>
    </row>
    <row r="2600" spans="5:6">
      <c r="E2600" s="157"/>
      <c r="F2600" s="157"/>
    </row>
    <row r="2601" spans="5:6">
      <c r="E2601" s="157"/>
      <c r="F2601" s="157"/>
    </row>
    <row r="2602" spans="5:6">
      <c r="E2602" s="157"/>
      <c r="F2602" s="157"/>
    </row>
    <row r="2603" spans="5:6">
      <c r="E2603" s="157"/>
      <c r="F2603" s="157"/>
    </row>
    <row r="2604" spans="5:6">
      <c r="E2604" s="157"/>
      <c r="F2604" s="157"/>
    </row>
    <row r="2605" spans="5:6">
      <c r="E2605" s="157"/>
      <c r="F2605" s="157"/>
    </row>
    <row r="2606" spans="5:6">
      <c r="E2606" s="157"/>
      <c r="F2606" s="157"/>
    </row>
    <row r="2607" spans="5:6">
      <c r="E2607" s="157"/>
      <c r="F2607" s="157"/>
    </row>
    <row r="2608" spans="5:6">
      <c r="E2608" s="157"/>
      <c r="F2608" s="157"/>
    </row>
    <row r="2609" spans="5:6">
      <c r="E2609" s="157"/>
      <c r="F2609" s="157"/>
    </row>
    <row r="2610" spans="5:6">
      <c r="E2610" s="157"/>
      <c r="F2610" s="157"/>
    </row>
    <row r="2611" spans="5:6">
      <c r="E2611" s="157"/>
      <c r="F2611" s="157"/>
    </row>
    <row r="2612" spans="5:6">
      <c r="E2612" s="157"/>
      <c r="F2612" s="157"/>
    </row>
    <row r="2613" spans="5:6">
      <c r="E2613" s="157"/>
      <c r="F2613" s="157"/>
    </row>
    <row r="2614" spans="5:6">
      <c r="E2614" s="157"/>
      <c r="F2614" s="157"/>
    </row>
    <row r="2615" spans="5:6">
      <c r="E2615" s="157"/>
      <c r="F2615" s="157"/>
    </row>
    <row r="2616" spans="5:6">
      <c r="E2616" s="157"/>
      <c r="F2616" s="157"/>
    </row>
    <row r="2617" spans="5:6">
      <c r="E2617" s="157"/>
      <c r="F2617" s="157"/>
    </row>
    <row r="2618" spans="5:6">
      <c r="E2618" s="157"/>
      <c r="F2618" s="157"/>
    </row>
    <row r="2619" spans="5:6">
      <c r="E2619" s="157"/>
      <c r="F2619" s="157"/>
    </row>
    <row r="2620" spans="5:6">
      <c r="E2620" s="157"/>
      <c r="F2620" s="157"/>
    </row>
    <row r="2621" spans="5:6">
      <c r="E2621" s="157"/>
      <c r="F2621" s="157"/>
    </row>
    <row r="2622" spans="5:6">
      <c r="E2622" s="157"/>
      <c r="F2622" s="157"/>
    </row>
    <row r="2623" spans="5:6">
      <c r="E2623" s="157"/>
      <c r="F2623" s="157"/>
    </row>
    <row r="2624" spans="5:6">
      <c r="E2624" s="157"/>
      <c r="F2624" s="157"/>
    </row>
    <row r="2625" spans="5:6">
      <c r="E2625" s="157"/>
      <c r="F2625" s="157"/>
    </row>
    <row r="2626" spans="5:6">
      <c r="E2626" s="157"/>
      <c r="F2626" s="157"/>
    </row>
    <row r="2627" spans="5:6">
      <c r="E2627" s="157"/>
      <c r="F2627" s="157"/>
    </row>
    <row r="2628" spans="5:6">
      <c r="E2628" s="157"/>
      <c r="F2628" s="157"/>
    </row>
    <row r="2629" spans="5:6">
      <c r="E2629" s="157"/>
      <c r="F2629" s="157"/>
    </row>
    <row r="2630" spans="5:6">
      <c r="E2630" s="157"/>
      <c r="F2630" s="157"/>
    </row>
    <row r="2631" spans="5:6">
      <c r="E2631" s="157"/>
      <c r="F2631" s="157"/>
    </row>
    <row r="2632" spans="5:6">
      <c r="E2632" s="157"/>
      <c r="F2632" s="157"/>
    </row>
    <row r="2633" spans="5:6">
      <c r="E2633" s="157"/>
      <c r="F2633" s="157"/>
    </row>
    <row r="2634" spans="5:6">
      <c r="E2634" s="157"/>
      <c r="F2634" s="157"/>
    </row>
    <row r="2635" spans="5:6">
      <c r="E2635" s="157"/>
      <c r="F2635" s="157"/>
    </row>
    <row r="2636" spans="5:6">
      <c r="E2636" s="157"/>
      <c r="F2636" s="157"/>
    </row>
    <row r="2637" spans="5:6">
      <c r="E2637" s="157"/>
      <c r="F2637" s="157"/>
    </row>
    <row r="2638" spans="5:6">
      <c r="E2638" s="157"/>
      <c r="F2638" s="157"/>
    </row>
    <row r="2639" spans="5:6">
      <c r="E2639" s="157"/>
      <c r="F2639" s="157"/>
    </row>
    <row r="2640" spans="5:6">
      <c r="E2640" s="157"/>
      <c r="F2640" s="157"/>
    </row>
    <row r="2641" spans="5:6">
      <c r="E2641" s="157"/>
      <c r="F2641" s="157"/>
    </row>
    <row r="2642" spans="5:6">
      <c r="E2642" s="157"/>
      <c r="F2642" s="157"/>
    </row>
    <row r="2643" spans="5:6">
      <c r="E2643" s="157"/>
      <c r="F2643" s="157"/>
    </row>
    <row r="2644" spans="5:6">
      <c r="E2644" s="157"/>
      <c r="F2644" s="157"/>
    </row>
    <row r="2645" spans="5:6">
      <c r="E2645" s="157"/>
      <c r="F2645" s="157"/>
    </row>
    <row r="2646" spans="5:6">
      <c r="E2646" s="157"/>
      <c r="F2646" s="157"/>
    </row>
    <row r="2647" spans="5:6">
      <c r="E2647" s="157"/>
      <c r="F2647" s="157"/>
    </row>
    <row r="2648" spans="5:6">
      <c r="E2648" s="157"/>
      <c r="F2648" s="157"/>
    </row>
    <row r="2649" spans="5:6">
      <c r="E2649" s="157"/>
      <c r="F2649" s="157"/>
    </row>
    <row r="2650" spans="5:6">
      <c r="E2650" s="157"/>
      <c r="F2650" s="157"/>
    </row>
    <row r="2651" spans="5:6">
      <c r="E2651" s="157"/>
      <c r="F2651" s="157"/>
    </row>
    <row r="2652" spans="5:6">
      <c r="E2652" s="157"/>
      <c r="F2652" s="157"/>
    </row>
    <row r="2653" spans="5:6">
      <c r="E2653" s="157"/>
      <c r="F2653" s="157"/>
    </row>
    <row r="2654" spans="5:6">
      <c r="E2654" s="157"/>
      <c r="F2654" s="157"/>
    </row>
    <row r="2655" spans="5:6">
      <c r="E2655" s="157"/>
      <c r="F2655" s="157"/>
    </row>
    <row r="2656" spans="5:6">
      <c r="E2656" s="157"/>
      <c r="F2656" s="157"/>
    </row>
    <row r="2657" spans="5:6">
      <c r="E2657" s="157"/>
      <c r="F2657" s="157"/>
    </row>
    <row r="2658" spans="5:6">
      <c r="E2658" s="157"/>
      <c r="F2658" s="157"/>
    </row>
    <row r="2659" spans="5:6">
      <c r="E2659" s="157"/>
      <c r="F2659" s="157"/>
    </row>
    <row r="2660" spans="5:6">
      <c r="E2660" s="157"/>
      <c r="F2660" s="157"/>
    </row>
    <row r="2661" spans="5:6">
      <c r="E2661" s="157"/>
      <c r="F2661" s="157"/>
    </row>
    <row r="2662" spans="5:6">
      <c r="E2662" s="157"/>
      <c r="F2662" s="157"/>
    </row>
    <row r="2663" spans="5:6">
      <c r="E2663" s="157"/>
      <c r="F2663" s="157"/>
    </row>
    <row r="2664" spans="5:6">
      <c r="E2664" s="157"/>
      <c r="F2664" s="157"/>
    </row>
    <row r="2665" spans="5:6">
      <c r="E2665" s="157"/>
      <c r="F2665" s="157"/>
    </row>
    <row r="2666" spans="5:6">
      <c r="E2666" s="157"/>
      <c r="F2666" s="157"/>
    </row>
    <row r="2667" spans="5:6">
      <c r="E2667" s="157"/>
      <c r="F2667" s="157"/>
    </row>
    <row r="2668" spans="5:6">
      <c r="E2668" s="157"/>
      <c r="F2668" s="157"/>
    </row>
    <row r="2669" spans="5:6">
      <c r="E2669" s="157"/>
      <c r="F2669" s="157"/>
    </row>
    <row r="2670" spans="5:6">
      <c r="E2670" s="157"/>
      <c r="F2670" s="157"/>
    </row>
    <row r="2671" spans="5:6">
      <c r="E2671" s="157"/>
      <c r="F2671" s="157"/>
    </row>
    <row r="2672" spans="5:6">
      <c r="E2672" s="157"/>
      <c r="F2672" s="157"/>
    </row>
    <row r="2673" spans="5:6">
      <c r="E2673" s="157"/>
      <c r="F2673" s="157"/>
    </row>
    <row r="2674" spans="5:6">
      <c r="E2674" s="157"/>
      <c r="F2674" s="157"/>
    </row>
    <row r="2675" spans="5:6">
      <c r="E2675" s="157"/>
      <c r="F2675" s="157"/>
    </row>
    <row r="2676" spans="5:6">
      <c r="E2676" s="157"/>
      <c r="F2676" s="157"/>
    </row>
    <row r="2677" spans="5:6">
      <c r="E2677" s="157"/>
      <c r="F2677" s="157"/>
    </row>
    <row r="2678" spans="5:6">
      <c r="E2678" s="157"/>
      <c r="F2678" s="157"/>
    </row>
    <row r="2679" spans="5:6">
      <c r="E2679" s="157"/>
      <c r="F2679" s="157"/>
    </row>
    <row r="2680" spans="5:6">
      <c r="E2680" s="157"/>
      <c r="F2680" s="157"/>
    </row>
    <row r="2681" spans="5:6">
      <c r="E2681" s="157"/>
      <c r="F2681" s="157"/>
    </row>
    <row r="2682" spans="5:6">
      <c r="E2682" s="157"/>
      <c r="F2682" s="157"/>
    </row>
    <row r="2683" spans="5:6">
      <c r="E2683" s="157"/>
      <c r="F2683" s="157"/>
    </row>
    <row r="2684" spans="5:6">
      <c r="E2684" s="157"/>
      <c r="F2684" s="157"/>
    </row>
    <row r="2685" spans="5:6">
      <c r="E2685" s="157"/>
      <c r="F2685" s="157"/>
    </row>
    <row r="2686" spans="5:6">
      <c r="E2686" s="157"/>
      <c r="F2686" s="157"/>
    </row>
    <row r="2687" spans="5:6">
      <c r="E2687" s="157"/>
      <c r="F2687" s="157"/>
    </row>
    <row r="2688" spans="5:6">
      <c r="E2688" s="157"/>
      <c r="F2688" s="157"/>
    </row>
    <row r="2689" spans="5:6">
      <c r="E2689" s="157"/>
      <c r="F2689" s="157"/>
    </row>
    <row r="2690" spans="5:6">
      <c r="E2690" s="157"/>
      <c r="F2690" s="157"/>
    </row>
    <row r="2691" spans="5:6">
      <c r="E2691" s="157"/>
      <c r="F2691" s="157"/>
    </row>
    <row r="2692" spans="5:6">
      <c r="E2692" s="157"/>
      <c r="F2692" s="157"/>
    </row>
    <row r="2693" spans="5:6">
      <c r="E2693" s="157"/>
      <c r="F2693" s="157"/>
    </row>
    <row r="2694" spans="5:6">
      <c r="E2694" s="157"/>
      <c r="F2694" s="157"/>
    </row>
    <row r="2695" spans="5:6">
      <c r="E2695" s="157"/>
      <c r="F2695" s="157"/>
    </row>
    <row r="2696" spans="5:6">
      <c r="E2696" s="157"/>
      <c r="F2696" s="157"/>
    </row>
    <row r="2697" spans="5:6">
      <c r="E2697" s="157"/>
      <c r="F2697" s="157"/>
    </row>
    <row r="2698" spans="5:6">
      <c r="E2698" s="157"/>
      <c r="F2698" s="157"/>
    </row>
    <row r="2699" spans="5:6">
      <c r="E2699" s="157"/>
      <c r="F2699" s="157"/>
    </row>
    <row r="2700" spans="5:6">
      <c r="E2700" s="157"/>
      <c r="F2700" s="157"/>
    </row>
    <row r="2701" spans="5:6">
      <c r="E2701" s="157"/>
      <c r="F2701" s="157"/>
    </row>
    <row r="2702" spans="5:6">
      <c r="E2702" s="157"/>
      <c r="F2702" s="157"/>
    </row>
    <row r="2703" spans="5:6">
      <c r="E2703" s="157"/>
      <c r="F2703" s="157"/>
    </row>
    <row r="2704" spans="5:6">
      <c r="E2704" s="157"/>
      <c r="F2704" s="157"/>
    </row>
    <row r="2705" spans="5:6">
      <c r="E2705" s="157"/>
      <c r="F2705" s="157"/>
    </row>
    <row r="2706" spans="5:6">
      <c r="E2706" s="157"/>
      <c r="F2706" s="157"/>
    </row>
    <row r="2707" spans="5:6">
      <c r="E2707" s="157"/>
      <c r="F2707" s="157"/>
    </row>
    <row r="2708" spans="5:6">
      <c r="E2708" s="157"/>
      <c r="F2708" s="157"/>
    </row>
    <row r="2709" spans="5:6">
      <c r="E2709" s="157"/>
      <c r="F2709" s="157"/>
    </row>
    <row r="2710" spans="5:6">
      <c r="E2710" s="157"/>
      <c r="F2710" s="157"/>
    </row>
    <row r="2711" spans="5:6">
      <c r="E2711" s="157"/>
      <c r="F2711" s="157"/>
    </row>
    <row r="2712" spans="5:6">
      <c r="E2712" s="157"/>
      <c r="F2712" s="157"/>
    </row>
    <row r="2713" spans="5:6">
      <c r="E2713" s="157"/>
      <c r="F2713" s="157"/>
    </row>
    <row r="2714" spans="5:6">
      <c r="E2714" s="157"/>
      <c r="F2714" s="157"/>
    </row>
    <row r="2715" spans="5:6">
      <c r="E2715" s="157"/>
      <c r="F2715" s="157"/>
    </row>
    <row r="2716" spans="5:6">
      <c r="E2716" s="157"/>
      <c r="F2716" s="157"/>
    </row>
    <row r="2717" spans="5:6">
      <c r="E2717" s="157"/>
      <c r="F2717" s="157"/>
    </row>
    <row r="2718" spans="5:6">
      <c r="E2718" s="157"/>
      <c r="F2718" s="157"/>
    </row>
    <row r="2719" spans="5:6">
      <c r="E2719" s="157"/>
      <c r="F2719" s="157"/>
    </row>
    <row r="2720" spans="5:6">
      <c r="E2720" s="157"/>
      <c r="F2720" s="157"/>
    </row>
    <row r="2721" spans="5:6">
      <c r="E2721" s="157"/>
      <c r="F2721" s="157"/>
    </row>
    <row r="2722" spans="5:6">
      <c r="E2722" s="157"/>
      <c r="F2722" s="157"/>
    </row>
    <row r="2723" spans="5:6">
      <c r="E2723" s="157"/>
      <c r="F2723" s="157"/>
    </row>
    <row r="2724" spans="5:6">
      <c r="E2724" s="157"/>
      <c r="F2724" s="157"/>
    </row>
    <row r="2725" spans="5:6">
      <c r="E2725" s="157"/>
      <c r="F2725" s="157"/>
    </row>
    <row r="2726" spans="5:6">
      <c r="E2726" s="157"/>
      <c r="F2726" s="157"/>
    </row>
    <row r="2727" spans="5:6">
      <c r="E2727" s="157"/>
      <c r="F2727" s="157"/>
    </row>
    <row r="2728" spans="5:6">
      <c r="E2728" s="157"/>
      <c r="F2728" s="157"/>
    </row>
    <row r="2729" spans="5:6">
      <c r="E2729" s="157"/>
      <c r="F2729" s="157"/>
    </row>
    <row r="2730" spans="5:6">
      <c r="E2730" s="157"/>
      <c r="F2730" s="157"/>
    </row>
    <row r="2731" spans="5:6">
      <c r="E2731" s="157"/>
      <c r="F2731" s="157"/>
    </row>
    <row r="2732" spans="5:6">
      <c r="E2732" s="157"/>
      <c r="F2732" s="157"/>
    </row>
    <row r="2733" spans="5:6">
      <c r="E2733" s="157"/>
      <c r="F2733" s="157"/>
    </row>
    <row r="2734" spans="5:6">
      <c r="E2734" s="157"/>
      <c r="F2734" s="157"/>
    </row>
    <row r="2735" spans="5:6">
      <c r="E2735" s="157"/>
      <c r="F2735" s="157"/>
    </row>
    <row r="2736" spans="5:6">
      <c r="E2736" s="157"/>
      <c r="F2736" s="157"/>
    </row>
    <row r="2737" spans="5:6">
      <c r="E2737" s="157"/>
      <c r="F2737" s="157"/>
    </row>
    <row r="2738" spans="5:6">
      <c r="E2738" s="157"/>
      <c r="F2738" s="157"/>
    </row>
    <row r="2739" spans="5:6">
      <c r="E2739" s="157"/>
      <c r="F2739" s="157"/>
    </row>
    <row r="2740" spans="5:6">
      <c r="E2740" s="157"/>
      <c r="F2740" s="157"/>
    </row>
    <row r="2741" spans="5:6">
      <c r="E2741" s="157"/>
      <c r="F2741" s="157"/>
    </row>
    <row r="2742" spans="5:6">
      <c r="E2742" s="157"/>
      <c r="F2742" s="157"/>
    </row>
    <row r="2743" spans="5:6">
      <c r="E2743" s="157"/>
      <c r="F2743" s="157"/>
    </row>
    <row r="2744" spans="5:6">
      <c r="E2744" s="157"/>
      <c r="F2744" s="157"/>
    </row>
    <row r="2745" spans="5:6">
      <c r="E2745" s="157"/>
      <c r="F2745" s="157"/>
    </row>
    <row r="2746" spans="5:6">
      <c r="E2746" s="157"/>
      <c r="F2746" s="157"/>
    </row>
    <row r="2747" spans="5:6">
      <c r="E2747" s="157"/>
      <c r="F2747" s="157"/>
    </row>
    <row r="2748" spans="5:6">
      <c r="E2748" s="157"/>
      <c r="F2748" s="157"/>
    </row>
    <row r="2749" spans="5:6">
      <c r="E2749" s="157"/>
      <c r="F2749" s="157"/>
    </row>
    <row r="2750" spans="5:6">
      <c r="E2750" s="157"/>
      <c r="F2750" s="157"/>
    </row>
    <row r="2751" spans="5:6">
      <c r="E2751" s="157"/>
      <c r="F2751" s="157"/>
    </row>
    <row r="2752" spans="5:6">
      <c r="E2752" s="157"/>
      <c r="F2752" s="157"/>
    </row>
    <row r="2753" spans="5:6">
      <c r="E2753" s="157"/>
      <c r="F2753" s="157"/>
    </row>
    <row r="2754" spans="5:6">
      <c r="E2754" s="157"/>
      <c r="F2754" s="157"/>
    </row>
    <row r="2755" spans="5:6">
      <c r="E2755" s="157"/>
      <c r="F2755" s="157"/>
    </row>
    <row r="2756" spans="5:6">
      <c r="E2756" s="157"/>
      <c r="F2756" s="157"/>
    </row>
    <row r="2757" spans="5:6">
      <c r="E2757" s="157"/>
      <c r="F2757" s="157"/>
    </row>
    <row r="2758" spans="5:6">
      <c r="E2758" s="157"/>
      <c r="F2758" s="157"/>
    </row>
    <row r="2759" spans="5:6">
      <c r="E2759" s="157"/>
      <c r="F2759" s="157"/>
    </row>
    <row r="2760" spans="5:6">
      <c r="E2760" s="157"/>
      <c r="F2760" s="157"/>
    </row>
    <row r="2761" spans="5:6">
      <c r="E2761" s="157"/>
      <c r="F2761" s="157"/>
    </row>
    <row r="2762" spans="5:6">
      <c r="E2762" s="157"/>
      <c r="F2762" s="157"/>
    </row>
    <row r="2763" spans="5:6">
      <c r="E2763" s="157"/>
      <c r="F2763" s="157"/>
    </row>
    <row r="2764" spans="5:6">
      <c r="E2764" s="157"/>
      <c r="F2764" s="157"/>
    </row>
    <row r="2765" spans="5:6">
      <c r="E2765" s="157"/>
      <c r="F2765" s="157"/>
    </row>
    <row r="2766" spans="5:6">
      <c r="E2766" s="157"/>
      <c r="F2766" s="157"/>
    </row>
    <row r="2767" spans="5:6">
      <c r="E2767" s="157"/>
      <c r="F2767" s="157"/>
    </row>
    <row r="2768" spans="5:6">
      <c r="E2768" s="157"/>
      <c r="F2768" s="157"/>
    </row>
    <row r="2769" spans="5:6">
      <c r="E2769" s="157"/>
      <c r="F2769" s="157"/>
    </row>
    <row r="2770" spans="5:6">
      <c r="E2770" s="157"/>
      <c r="F2770" s="157"/>
    </row>
    <row r="2771" spans="5:6">
      <c r="E2771" s="157"/>
      <c r="F2771" s="157"/>
    </row>
    <row r="2772" spans="5:6">
      <c r="E2772" s="157"/>
      <c r="F2772" s="157"/>
    </row>
    <row r="2773" spans="5:6">
      <c r="E2773" s="157"/>
      <c r="F2773" s="157"/>
    </row>
    <row r="2774" spans="5:6">
      <c r="E2774" s="157"/>
      <c r="F2774" s="157"/>
    </row>
    <row r="2775" spans="5:6">
      <c r="E2775" s="157"/>
      <c r="F2775" s="157"/>
    </row>
    <row r="2776" spans="5:6">
      <c r="E2776" s="157"/>
      <c r="F2776" s="157"/>
    </row>
    <row r="2777" spans="5:6">
      <c r="E2777" s="157"/>
      <c r="F2777" s="157"/>
    </row>
    <row r="2778" spans="5:6">
      <c r="E2778" s="157"/>
      <c r="F2778" s="157"/>
    </row>
    <row r="2779" spans="5:6">
      <c r="E2779" s="157"/>
      <c r="F2779" s="157"/>
    </row>
    <row r="2780" spans="5:6">
      <c r="E2780" s="157"/>
      <c r="F2780" s="157"/>
    </row>
    <row r="2781" spans="5:6">
      <c r="E2781" s="157"/>
      <c r="F2781" s="157"/>
    </row>
    <row r="2782" spans="5:6">
      <c r="E2782" s="157"/>
      <c r="F2782" s="157"/>
    </row>
    <row r="2783" spans="5:6">
      <c r="E2783" s="157"/>
      <c r="F2783" s="157"/>
    </row>
    <row r="2784" spans="5:6">
      <c r="E2784" s="157"/>
      <c r="F2784" s="157"/>
    </row>
    <row r="2785" spans="5:6">
      <c r="E2785" s="157"/>
      <c r="F2785" s="157"/>
    </row>
    <row r="2786" spans="5:6">
      <c r="E2786" s="157"/>
      <c r="F2786" s="157"/>
    </row>
    <row r="2787" spans="5:6">
      <c r="E2787" s="157"/>
      <c r="F2787" s="157"/>
    </row>
    <row r="2788" spans="5:6">
      <c r="E2788" s="157"/>
      <c r="F2788" s="157"/>
    </row>
    <row r="2789" spans="5:6">
      <c r="E2789" s="157"/>
      <c r="F2789" s="157"/>
    </row>
    <row r="2790" spans="5:6">
      <c r="E2790" s="157"/>
      <c r="F2790" s="157"/>
    </row>
    <row r="2791" spans="5:6">
      <c r="E2791" s="157"/>
      <c r="F2791" s="157"/>
    </row>
    <row r="2792" spans="5:6">
      <c r="E2792" s="157"/>
      <c r="F2792" s="157"/>
    </row>
    <row r="2793" spans="5:6">
      <c r="E2793" s="157"/>
      <c r="F2793" s="157"/>
    </row>
    <row r="2794" spans="5:6">
      <c r="E2794" s="157"/>
      <c r="F2794" s="157"/>
    </row>
    <row r="2795" spans="5:6">
      <c r="E2795" s="157"/>
      <c r="F2795" s="157"/>
    </row>
    <row r="2796" spans="5:6">
      <c r="E2796" s="157"/>
      <c r="F2796" s="157"/>
    </row>
    <row r="2797" spans="5:6">
      <c r="E2797" s="157"/>
      <c r="F2797" s="157"/>
    </row>
    <row r="2798" spans="5:6">
      <c r="E2798" s="157"/>
      <c r="F2798" s="157"/>
    </row>
    <row r="2799" spans="5:6">
      <c r="E2799" s="157"/>
      <c r="F2799" s="157"/>
    </row>
    <row r="2800" spans="5:6">
      <c r="E2800" s="157"/>
      <c r="F2800" s="157"/>
    </row>
    <row r="2801" spans="5:6">
      <c r="E2801" s="157"/>
      <c r="F2801" s="157"/>
    </row>
    <row r="2802" spans="5:6">
      <c r="E2802" s="157"/>
      <c r="F2802" s="157"/>
    </row>
    <row r="2803" spans="5:6">
      <c r="E2803" s="157"/>
      <c r="F2803" s="157"/>
    </row>
    <row r="2804" spans="5:6">
      <c r="E2804" s="157"/>
      <c r="F2804" s="157"/>
    </row>
    <row r="2805" spans="5:6">
      <c r="E2805" s="157"/>
      <c r="F2805" s="157"/>
    </row>
    <row r="2806" spans="5:6">
      <c r="E2806" s="157"/>
      <c r="F2806" s="157"/>
    </row>
    <row r="2807" spans="5:6">
      <c r="E2807" s="157"/>
      <c r="F2807" s="157"/>
    </row>
    <row r="2808" spans="5:6">
      <c r="E2808" s="157"/>
      <c r="F2808" s="157"/>
    </row>
    <row r="2809" spans="5:6">
      <c r="E2809" s="157"/>
      <c r="F2809" s="157"/>
    </row>
    <row r="2810" spans="5:6">
      <c r="E2810" s="157"/>
      <c r="F2810" s="157"/>
    </row>
    <row r="2811" spans="5:6">
      <c r="E2811" s="157"/>
      <c r="F2811" s="157"/>
    </row>
    <row r="2812" spans="5:6">
      <c r="E2812" s="157"/>
      <c r="F2812" s="157"/>
    </row>
    <row r="2813" spans="5:6">
      <c r="E2813" s="157"/>
      <c r="F2813" s="157"/>
    </row>
    <row r="2814" spans="5:6">
      <c r="E2814" s="157"/>
      <c r="F2814" s="157"/>
    </row>
    <row r="2815" spans="5:6">
      <c r="E2815" s="157"/>
      <c r="F2815" s="157"/>
    </row>
    <row r="2816" spans="5:6">
      <c r="E2816" s="157"/>
      <c r="F2816" s="157"/>
    </row>
    <row r="2817" spans="5:6">
      <c r="E2817" s="157"/>
      <c r="F2817" s="157"/>
    </row>
    <row r="2818" spans="5:6">
      <c r="E2818" s="157"/>
      <c r="F2818" s="157"/>
    </row>
    <row r="2819" spans="5:6">
      <c r="E2819" s="157"/>
      <c r="F2819" s="157"/>
    </row>
    <row r="2820" spans="5:6">
      <c r="E2820" s="157"/>
      <c r="F2820" s="157"/>
    </row>
    <row r="2821" spans="5:6">
      <c r="E2821" s="157"/>
      <c r="F2821" s="157"/>
    </row>
    <row r="2822" spans="5:6">
      <c r="E2822" s="157"/>
      <c r="F2822" s="157"/>
    </row>
    <row r="2823" spans="5:6">
      <c r="E2823" s="157"/>
      <c r="F2823" s="157"/>
    </row>
    <row r="2824" spans="5:6">
      <c r="E2824" s="157"/>
      <c r="F2824" s="157"/>
    </row>
    <row r="2825" spans="5:6">
      <c r="E2825" s="157"/>
      <c r="F2825" s="157"/>
    </row>
    <row r="2826" spans="5:6">
      <c r="E2826" s="157"/>
      <c r="F2826" s="157"/>
    </row>
    <row r="2827" spans="5:6">
      <c r="E2827" s="157"/>
      <c r="F2827" s="157"/>
    </row>
    <row r="2828" spans="5:6">
      <c r="E2828" s="157"/>
      <c r="F2828" s="157"/>
    </row>
    <row r="2829" spans="5:6">
      <c r="E2829" s="157"/>
      <c r="F2829" s="157"/>
    </row>
    <row r="2830" spans="5:6">
      <c r="E2830" s="157"/>
      <c r="F2830" s="157"/>
    </row>
    <row r="2831" spans="5:6">
      <c r="E2831" s="157"/>
      <c r="F2831" s="157"/>
    </row>
    <row r="2832" spans="5:6">
      <c r="E2832" s="157"/>
      <c r="F2832" s="157"/>
    </row>
    <row r="2833" spans="5:6">
      <c r="E2833" s="157"/>
      <c r="F2833" s="157"/>
    </row>
    <row r="2834" spans="5:6">
      <c r="E2834" s="157"/>
      <c r="F2834" s="157"/>
    </row>
    <row r="2835" spans="5:6">
      <c r="E2835" s="157"/>
      <c r="F2835" s="157"/>
    </row>
    <row r="2836" spans="5:6">
      <c r="E2836" s="157"/>
      <c r="F2836" s="157"/>
    </row>
    <row r="2837" spans="5:6">
      <c r="E2837" s="157"/>
      <c r="F2837" s="157"/>
    </row>
    <row r="2838" spans="5:6">
      <c r="E2838" s="157"/>
      <c r="F2838" s="157"/>
    </row>
    <row r="2839" spans="5:6">
      <c r="E2839" s="157"/>
      <c r="F2839" s="157"/>
    </row>
    <row r="2840" spans="5:6">
      <c r="E2840" s="157"/>
      <c r="F2840" s="157"/>
    </row>
    <row r="2841" spans="5:6">
      <c r="E2841" s="157"/>
      <c r="F2841" s="157"/>
    </row>
    <row r="2842" spans="5:6">
      <c r="E2842" s="157"/>
      <c r="F2842" s="157"/>
    </row>
    <row r="2843" spans="5:6">
      <c r="E2843" s="157"/>
      <c r="F2843" s="157"/>
    </row>
    <row r="2844" spans="5:6">
      <c r="E2844" s="157"/>
      <c r="F2844" s="157"/>
    </row>
    <row r="2845" spans="5:6">
      <c r="E2845" s="157"/>
      <c r="F2845" s="157"/>
    </row>
    <row r="2846" spans="5:6">
      <c r="E2846" s="157"/>
      <c r="F2846" s="157"/>
    </row>
    <row r="2847" spans="5:6">
      <c r="E2847" s="157"/>
      <c r="F2847" s="157"/>
    </row>
    <row r="2848" spans="5:6">
      <c r="E2848" s="157"/>
      <c r="F2848" s="157"/>
    </row>
    <row r="2849" spans="5:6">
      <c r="E2849" s="157"/>
      <c r="F2849" s="157"/>
    </row>
    <row r="2850" spans="5:6">
      <c r="E2850" s="157"/>
      <c r="F2850" s="157"/>
    </row>
    <row r="2851" spans="5:6">
      <c r="E2851" s="157"/>
      <c r="F2851" s="157"/>
    </row>
    <row r="2852" spans="5:6">
      <c r="E2852" s="157"/>
      <c r="F2852" s="157"/>
    </row>
    <row r="2853" spans="5:6">
      <c r="E2853" s="157"/>
      <c r="F2853" s="157"/>
    </row>
    <row r="2854" spans="5:6">
      <c r="E2854" s="157"/>
      <c r="F2854" s="157"/>
    </row>
    <row r="2855" spans="5:6">
      <c r="E2855" s="157"/>
      <c r="F2855" s="157"/>
    </row>
    <row r="2856" spans="5:6">
      <c r="E2856" s="157"/>
      <c r="F2856" s="157"/>
    </row>
    <row r="2857" spans="5:6">
      <c r="E2857" s="157"/>
      <c r="F2857" s="157"/>
    </row>
    <row r="2858" spans="5:6">
      <c r="E2858" s="157"/>
      <c r="F2858" s="157"/>
    </row>
    <row r="2859" spans="5:6">
      <c r="E2859" s="157"/>
      <c r="F2859" s="157"/>
    </row>
    <row r="2860" spans="5:6">
      <c r="E2860" s="157"/>
      <c r="F2860" s="157"/>
    </row>
    <row r="2861" spans="5:6">
      <c r="E2861" s="157"/>
      <c r="F2861" s="157"/>
    </row>
    <row r="2862" spans="5:6">
      <c r="E2862" s="157"/>
      <c r="F2862" s="157"/>
    </row>
    <row r="2863" spans="5:6">
      <c r="E2863" s="157"/>
      <c r="F2863" s="157"/>
    </row>
    <row r="2864" spans="5:6">
      <c r="E2864" s="157"/>
      <c r="F2864" s="157"/>
    </row>
    <row r="2865" spans="5:6">
      <c r="E2865" s="157"/>
      <c r="F2865" s="157"/>
    </row>
    <row r="2866" spans="5:6">
      <c r="E2866" s="157"/>
      <c r="F2866" s="157"/>
    </row>
    <row r="2867" spans="5:6">
      <c r="E2867" s="157"/>
      <c r="F2867" s="157"/>
    </row>
    <row r="2868" spans="5:6">
      <c r="E2868" s="157"/>
      <c r="F2868" s="157"/>
    </row>
    <row r="2869" spans="5:6">
      <c r="E2869" s="157"/>
      <c r="F2869" s="157"/>
    </row>
    <row r="2870" spans="5:6">
      <c r="E2870" s="157"/>
      <c r="F2870" s="157"/>
    </row>
    <row r="2871" spans="5:6">
      <c r="E2871" s="157"/>
      <c r="F2871" s="157"/>
    </row>
    <row r="2872" spans="5:6">
      <c r="E2872" s="157"/>
      <c r="F2872" s="157"/>
    </row>
    <row r="2873" spans="5:6">
      <c r="E2873" s="157"/>
      <c r="F2873" s="157"/>
    </row>
    <row r="2874" spans="5:6">
      <c r="E2874" s="157"/>
      <c r="F2874" s="157"/>
    </row>
    <row r="2875" spans="5:6">
      <c r="E2875" s="157"/>
      <c r="F2875" s="157"/>
    </row>
    <row r="2876" spans="5:6">
      <c r="E2876" s="157"/>
      <c r="F2876" s="157"/>
    </row>
    <row r="2877" spans="5:6">
      <c r="E2877" s="157"/>
      <c r="F2877" s="157"/>
    </row>
    <row r="2878" spans="5:6">
      <c r="E2878" s="157"/>
      <c r="F2878" s="157"/>
    </row>
    <row r="2879" spans="5:6">
      <c r="E2879" s="157"/>
      <c r="F2879" s="157"/>
    </row>
    <row r="2880" spans="5:6">
      <c r="E2880" s="157"/>
      <c r="F2880" s="157"/>
    </row>
    <row r="2881" spans="5:6">
      <c r="E2881" s="157"/>
      <c r="F2881" s="157"/>
    </row>
    <row r="2882" spans="5:6">
      <c r="E2882" s="157"/>
      <c r="F2882" s="157"/>
    </row>
    <row r="2883" spans="5:6">
      <c r="E2883" s="157"/>
      <c r="F2883" s="157"/>
    </row>
    <row r="2884" spans="5:6">
      <c r="E2884" s="157"/>
      <c r="F2884" s="157"/>
    </row>
    <row r="2885" spans="5:6">
      <c r="E2885" s="157"/>
      <c r="F2885" s="157"/>
    </row>
    <row r="2886" spans="5:6">
      <c r="E2886" s="157"/>
      <c r="F2886" s="157"/>
    </row>
    <row r="2887" spans="5:6">
      <c r="E2887" s="157"/>
      <c r="F2887" s="157"/>
    </row>
    <row r="2888" spans="5:6">
      <c r="E2888" s="157"/>
      <c r="F2888" s="157"/>
    </row>
    <row r="2889" spans="5:6">
      <c r="E2889" s="157"/>
      <c r="F2889" s="157"/>
    </row>
    <row r="2890" spans="5:6">
      <c r="E2890" s="157"/>
      <c r="F2890" s="157"/>
    </row>
    <row r="2891" spans="5:6">
      <c r="E2891" s="157"/>
      <c r="F2891" s="157"/>
    </row>
    <row r="2892" spans="5:6">
      <c r="E2892" s="157"/>
      <c r="F2892" s="157"/>
    </row>
    <row r="2893" spans="5:6">
      <c r="E2893" s="157"/>
      <c r="F2893" s="157"/>
    </row>
    <row r="2894" spans="5:6">
      <c r="E2894" s="157"/>
      <c r="F2894" s="157"/>
    </row>
    <row r="2895" spans="5:6">
      <c r="E2895" s="157"/>
      <c r="F2895" s="157"/>
    </row>
    <row r="2896" spans="5:6">
      <c r="E2896" s="157"/>
      <c r="F2896" s="157"/>
    </row>
    <row r="2897" spans="5:6">
      <c r="E2897" s="157"/>
      <c r="F2897" s="157"/>
    </row>
    <row r="2898" spans="5:6">
      <c r="E2898" s="157"/>
      <c r="F2898" s="157"/>
    </row>
    <row r="2899" spans="5:6">
      <c r="E2899" s="157"/>
      <c r="F2899" s="157"/>
    </row>
    <row r="2900" spans="5:6">
      <c r="E2900" s="157"/>
      <c r="F2900" s="157"/>
    </row>
    <row r="2901" spans="5:6">
      <c r="E2901" s="157"/>
      <c r="F2901" s="157"/>
    </row>
    <row r="2902" spans="5:6">
      <c r="E2902" s="157"/>
      <c r="F2902" s="157"/>
    </row>
    <row r="2903" spans="5:6">
      <c r="E2903" s="157"/>
      <c r="F2903" s="157"/>
    </row>
    <row r="2904" spans="5:6">
      <c r="E2904" s="157"/>
      <c r="F2904" s="157"/>
    </row>
    <row r="2905" spans="5:6">
      <c r="E2905" s="157"/>
      <c r="F2905" s="157"/>
    </row>
    <row r="2906" spans="5:6">
      <c r="E2906" s="157"/>
      <c r="F2906" s="157"/>
    </row>
    <row r="2907" spans="5:6">
      <c r="E2907" s="157"/>
      <c r="F2907" s="157"/>
    </row>
    <row r="2908" spans="5:6">
      <c r="E2908" s="157"/>
      <c r="F2908" s="157"/>
    </row>
    <row r="2909" spans="5:6">
      <c r="E2909" s="157"/>
      <c r="F2909" s="157"/>
    </row>
    <row r="2910" spans="5:6">
      <c r="E2910" s="157"/>
      <c r="F2910" s="157"/>
    </row>
    <row r="2911" spans="5:6">
      <c r="E2911" s="157"/>
      <c r="F2911" s="157"/>
    </row>
    <row r="2912" spans="5:6">
      <c r="E2912" s="157"/>
      <c r="F2912" s="157"/>
    </row>
    <row r="2913" spans="5:6">
      <c r="E2913" s="157"/>
      <c r="F2913" s="157"/>
    </row>
    <row r="2914" spans="5:6">
      <c r="E2914" s="157"/>
      <c r="F2914" s="157"/>
    </row>
    <row r="2915" spans="5:6">
      <c r="E2915" s="157"/>
      <c r="F2915" s="157"/>
    </row>
    <row r="2916" spans="5:6">
      <c r="E2916" s="157"/>
      <c r="F2916" s="157"/>
    </row>
    <row r="2917" spans="5:6">
      <c r="E2917" s="157"/>
      <c r="F2917" s="157"/>
    </row>
    <row r="2918" spans="5:6">
      <c r="E2918" s="157"/>
      <c r="F2918" s="157"/>
    </row>
    <row r="2919" spans="5:6">
      <c r="E2919" s="157"/>
      <c r="F2919" s="157"/>
    </row>
    <row r="2920" spans="5:6">
      <c r="E2920" s="157"/>
      <c r="F2920" s="157"/>
    </row>
    <row r="2921" spans="5:6">
      <c r="E2921" s="157"/>
      <c r="F2921" s="157"/>
    </row>
    <row r="2922" spans="5:6">
      <c r="E2922" s="157"/>
      <c r="F2922" s="157"/>
    </row>
    <row r="2923" spans="5:6">
      <c r="E2923" s="157"/>
      <c r="F2923" s="157"/>
    </row>
    <row r="2924" spans="5:6">
      <c r="E2924" s="157"/>
      <c r="F2924" s="157"/>
    </row>
    <row r="2925" spans="5:6">
      <c r="E2925" s="157"/>
      <c r="F2925" s="157"/>
    </row>
    <row r="2926" spans="5:6">
      <c r="E2926" s="157"/>
      <c r="F2926" s="157"/>
    </row>
    <row r="2927" spans="5:6">
      <c r="E2927" s="157"/>
      <c r="F2927" s="157"/>
    </row>
    <row r="2928" spans="5:6">
      <c r="E2928" s="157"/>
      <c r="F2928" s="157"/>
    </row>
    <row r="2929" spans="5:6">
      <c r="E2929" s="157"/>
      <c r="F2929" s="157"/>
    </row>
    <row r="2930" spans="5:6">
      <c r="E2930" s="157"/>
      <c r="F2930" s="157"/>
    </row>
    <row r="2931" spans="5:6">
      <c r="E2931" s="157"/>
      <c r="F2931" s="157"/>
    </row>
    <row r="2932" spans="5:6">
      <c r="E2932" s="157"/>
      <c r="F2932" s="157"/>
    </row>
    <row r="2933" spans="5:6">
      <c r="E2933" s="157"/>
      <c r="F2933" s="157"/>
    </row>
    <row r="2934" spans="5:6">
      <c r="E2934" s="157"/>
      <c r="F2934" s="157"/>
    </row>
    <row r="2935" spans="5:6">
      <c r="E2935" s="157"/>
      <c r="F2935" s="157"/>
    </row>
    <row r="2936" spans="5:6">
      <c r="E2936" s="157"/>
      <c r="F2936" s="157"/>
    </row>
    <row r="2937" spans="5:6">
      <c r="E2937" s="157"/>
      <c r="F2937" s="157"/>
    </row>
    <row r="2938" spans="5:6">
      <c r="E2938" s="157"/>
      <c r="F2938" s="157"/>
    </row>
    <row r="2939" spans="5:6">
      <c r="E2939" s="157"/>
      <c r="F2939" s="157"/>
    </row>
    <row r="2940" spans="5:6">
      <c r="E2940" s="157"/>
      <c r="F2940" s="157"/>
    </row>
    <row r="2941" spans="5:6">
      <c r="E2941" s="157"/>
      <c r="F2941" s="157"/>
    </row>
    <row r="2942" spans="5:6">
      <c r="E2942" s="157"/>
      <c r="F2942" s="157"/>
    </row>
    <row r="2943" spans="5:6">
      <c r="E2943" s="157"/>
      <c r="F2943" s="157"/>
    </row>
    <row r="2944" spans="5:6">
      <c r="E2944" s="157"/>
      <c r="F2944" s="157"/>
    </row>
    <row r="2945" spans="5:6">
      <c r="E2945" s="157"/>
      <c r="F2945" s="157"/>
    </row>
    <row r="2946" spans="5:6">
      <c r="E2946" s="157"/>
      <c r="F2946" s="157"/>
    </row>
    <row r="2947" spans="5:6">
      <c r="E2947" s="157"/>
      <c r="F2947" s="157"/>
    </row>
    <row r="2948" spans="5:6">
      <c r="E2948" s="157"/>
      <c r="F2948" s="157"/>
    </row>
    <row r="2949" spans="5:6">
      <c r="E2949" s="157"/>
      <c r="F2949" s="157"/>
    </row>
    <row r="2950" spans="5:6">
      <c r="E2950" s="157"/>
      <c r="F2950" s="157"/>
    </row>
    <row r="2951" spans="5:6">
      <c r="E2951" s="157"/>
      <c r="F2951" s="157"/>
    </row>
    <row r="2952" spans="5:6">
      <c r="E2952" s="157"/>
      <c r="F2952" s="157"/>
    </row>
    <row r="2953" spans="5:6">
      <c r="E2953" s="157"/>
      <c r="F2953" s="157"/>
    </row>
    <row r="2954" spans="5:6">
      <c r="E2954" s="157"/>
      <c r="F2954" s="157"/>
    </row>
    <row r="2955" spans="5:6">
      <c r="E2955" s="157"/>
      <c r="F2955" s="157"/>
    </row>
    <row r="2956" spans="5:6">
      <c r="E2956" s="157"/>
      <c r="F2956" s="157"/>
    </row>
    <row r="2957" spans="5:6">
      <c r="E2957" s="157"/>
      <c r="F2957" s="157"/>
    </row>
    <row r="2958" spans="5:6">
      <c r="E2958" s="157"/>
      <c r="F2958" s="157"/>
    </row>
    <row r="2959" spans="5:6">
      <c r="E2959" s="157"/>
      <c r="F2959" s="157"/>
    </row>
    <row r="2960" spans="5:6">
      <c r="E2960" s="157"/>
      <c r="F2960" s="157"/>
    </row>
    <row r="2961" spans="5:6">
      <c r="E2961" s="157"/>
      <c r="F2961" s="157"/>
    </row>
    <row r="2962" spans="5:6">
      <c r="E2962" s="157"/>
      <c r="F2962" s="157"/>
    </row>
    <row r="2963" spans="5:6">
      <c r="E2963" s="157"/>
      <c r="F2963" s="157"/>
    </row>
    <row r="2964" spans="5:6">
      <c r="E2964" s="157"/>
      <c r="F2964" s="157"/>
    </row>
    <row r="2965" spans="5:6">
      <c r="E2965" s="157"/>
      <c r="F2965" s="157"/>
    </row>
    <row r="2966" spans="5:6">
      <c r="E2966" s="157"/>
      <c r="F2966" s="157"/>
    </row>
    <row r="2967" spans="5:6">
      <c r="E2967" s="157"/>
      <c r="F2967" s="157"/>
    </row>
    <row r="2968" spans="5:6">
      <c r="E2968" s="157"/>
      <c r="F2968" s="157"/>
    </row>
    <row r="2969" spans="5:6">
      <c r="E2969" s="157"/>
      <c r="F2969" s="157"/>
    </row>
    <row r="2970" spans="5:6">
      <c r="E2970" s="157"/>
      <c r="F2970" s="157"/>
    </row>
    <row r="2971" spans="5:6">
      <c r="E2971" s="157"/>
      <c r="F2971" s="157"/>
    </row>
    <row r="2972" spans="5:6">
      <c r="E2972" s="157"/>
      <c r="F2972" s="157"/>
    </row>
    <row r="2973" spans="5:6">
      <c r="E2973" s="157"/>
      <c r="F2973" s="157"/>
    </row>
    <row r="2974" spans="5:6">
      <c r="E2974" s="157"/>
      <c r="F2974" s="157"/>
    </row>
    <row r="2975" spans="5:6">
      <c r="E2975" s="157"/>
      <c r="F2975" s="157"/>
    </row>
    <row r="2976" spans="5:6">
      <c r="E2976" s="157"/>
      <c r="F2976" s="157"/>
    </row>
    <row r="2977" spans="5:6">
      <c r="E2977" s="157"/>
      <c r="F2977" s="157"/>
    </row>
    <row r="2978" spans="5:6">
      <c r="E2978" s="157"/>
      <c r="F2978" s="157"/>
    </row>
    <row r="2979" spans="5:6">
      <c r="E2979" s="157"/>
      <c r="F2979" s="157"/>
    </row>
    <row r="2980" spans="5:6">
      <c r="E2980" s="157"/>
      <c r="F2980" s="157"/>
    </row>
    <row r="2981" spans="5:6">
      <c r="E2981" s="157"/>
      <c r="F2981" s="157"/>
    </row>
    <row r="2982" spans="5:6">
      <c r="E2982" s="157"/>
      <c r="F2982" s="157"/>
    </row>
    <row r="2983" spans="5:6">
      <c r="E2983" s="157"/>
      <c r="F2983" s="157"/>
    </row>
    <row r="2984" spans="5:6">
      <c r="E2984" s="157"/>
      <c r="F2984" s="157"/>
    </row>
    <row r="2985" spans="5:6">
      <c r="E2985" s="157"/>
      <c r="F2985" s="157"/>
    </row>
    <row r="2986" spans="5:6">
      <c r="E2986" s="157"/>
      <c r="F2986" s="157"/>
    </row>
    <row r="2987" spans="5:6">
      <c r="E2987" s="157"/>
      <c r="F2987" s="157"/>
    </row>
    <row r="2988" spans="5:6">
      <c r="E2988" s="157"/>
      <c r="F2988" s="157"/>
    </row>
    <row r="2989" spans="5:6">
      <c r="E2989" s="157"/>
      <c r="F2989" s="157"/>
    </row>
    <row r="2990" spans="5:6">
      <c r="E2990" s="157"/>
      <c r="F2990" s="157"/>
    </row>
    <row r="2991" spans="5:6">
      <c r="E2991" s="157"/>
      <c r="F2991" s="157"/>
    </row>
    <row r="2992" spans="5:6">
      <c r="E2992" s="157"/>
      <c r="F2992" s="157"/>
    </row>
    <row r="2993" spans="5:6">
      <c r="E2993" s="157"/>
      <c r="F2993" s="157"/>
    </row>
    <row r="2994" spans="5:6">
      <c r="E2994" s="157"/>
      <c r="F2994" s="157"/>
    </row>
    <row r="2995" spans="5:6">
      <c r="E2995" s="157"/>
      <c r="F2995" s="157"/>
    </row>
    <row r="2996" spans="5:6">
      <c r="E2996" s="157"/>
      <c r="F2996" s="157"/>
    </row>
    <row r="2997" spans="5:6">
      <c r="E2997" s="157"/>
      <c r="F2997" s="157"/>
    </row>
    <row r="2998" spans="5:6">
      <c r="E2998" s="157"/>
      <c r="F2998" s="157"/>
    </row>
    <row r="2999" spans="5:6">
      <c r="E2999" s="157"/>
      <c r="F2999" s="157"/>
    </row>
    <row r="3000" spans="5:6">
      <c r="E3000" s="157"/>
      <c r="F3000" s="157"/>
    </row>
    <row r="3001" spans="5:6">
      <c r="E3001" s="157"/>
      <c r="F3001" s="157"/>
    </row>
    <row r="3002" spans="5:6">
      <c r="E3002" s="157"/>
      <c r="F3002" s="157"/>
    </row>
    <row r="3003" spans="5:6">
      <c r="E3003" s="157"/>
      <c r="F3003" s="157"/>
    </row>
    <row r="3004" spans="5:6">
      <c r="E3004" s="157"/>
      <c r="F3004" s="157"/>
    </row>
    <row r="3005" spans="5:6">
      <c r="E3005" s="157"/>
      <c r="F3005" s="157"/>
    </row>
    <row r="3006" spans="5:6">
      <c r="E3006" s="157"/>
      <c r="F3006" s="157"/>
    </row>
    <row r="3007" spans="5:6">
      <c r="E3007" s="157"/>
      <c r="F3007" s="157"/>
    </row>
    <row r="3008" spans="5:6">
      <c r="E3008" s="157"/>
      <c r="F3008" s="157"/>
    </row>
    <row r="3009" spans="5:6">
      <c r="E3009" s="157"/>
      <c r="F3009" s="157"/>
    </row>
    <row r="3010" spans="5:6">
      <c r="E3010" s="157"/>
      <c r="F3010" s="157"/>
    </row>
    <row r="3011" spans="5:6">
      <c r="E3011" s="157"/>
      <c r="F3011" s="157"/>
    </row>
    <row r="3012" spans="5:6">
      <c r="E3012" s="157"/>
      <c r="F3012" s="157"/>
    </row>
    <row r="3013" spans="5:6">
      <c r="E3013" s="157"/>
      <c r="F3013" s="157"/>
    </row>
    <row r="3014" spans="5:6">
      <c r="E3014" s="157"/>
      <c r="F3014" s="157"/>
    </row>
    <row r="3015" spans="5:6">
      <c r="E3015" s="157"/>
      <c r="F3015" s="157"/>
    </row>
    <row r="3016" spans="5:6">
      <c r="E3016" s="157"/>
      <c r="F3016" s="157"/>
    </row>
    <row r="3017" spans="5:6">
      <c r="E3017" s="157"/>
      <c r="F3017" s="157"/>
    </row>
    <row r="3018" spans="5:6">
      <c r="E3018" s="157"/>
      <c r="F3018" s="157"/>
    </row>
    <row r="3019" spans="5:6">
      <c r="E3019" s="157"/>
      <c r="F3019" s="157"/>
    </row>
    <row r="3020" spans="5:6">
      <c r="E3020" s="157"/>
      <c r="F3020" s="157"/>
    </row>
    <row r="3021" spans="5:6">
      <c r="E3021" s="157"/>
      <c r="F3021" s="157"/>
    </row>
    <row r="3022" spans="5:6">
      <c r="E3022" s="157"/>
      <c r="F3022" s="157"/>
    </row>
    <row r="3023" spans="5:6">
      <c r="E3023" s="157"/>
      <c r="F3023" s="157"/>
    </row>
    <row r="3024" spans="5:6">
      <c r="E3024" s="157"/>
      <c r="F3024" s="157"/>
    </row>
    <row r="3025" spans="5:6">
      <c r="E3025" s="157"/>
      <c r="F3025" s="157"/>
    </row>
    <row r="3026" spans="5:6">
      <c r="E3026" s="157"/>
      <c r="F3026" s="157"/>
    </row>
    <row r="3027" spans="5:6">
      <c r="E3027" s="157"/>
      <c r="F3027" s="157"/>
    </row>
    <row r="3028" spans="5:6">
      <c r="E3028" s="157"/>
      <c r="F3028" s="157"/>
    </row>
    <row r="3029" spans="5:6">
      <c r="E3029" s="157"/>
      <c r="F3029" s="157"/>
    </row>
    <row r="3030" spans="5:6">
      <c r="E3030" s="157"/>
      <c r="F3030" s="157"/>
    </row>
    <row r="3031" spans="5:6">
      <c r="E3031" s="157"/>
      <c r="F3031" s="157"/>
    </row>
    <row r="3032" spans="5:6">
      <c r="E3032" s="157"/>
      <c r="F3032" s="157"/>
    </row>
    <row r="3033" spans="5:6">
      <c r="E3033" s="157"/>
      <c r="F3033" s="157"/>
    </row>
    <row r="3034" spans="5:6">
      <c r="E3034" s="157"/>
      <c r="F3034" s="157"/>
    </row>
    <row r="3035" spans="5:6">
      <c r="E3035" s="157"/>
      <c r="F3035" s="157"/>
    </row>
    <row r="3036" spans="5:6">
      <c r="E3036" s="157"/>
      <c r="F3036" s="157"/>
    </row>
    <row r="3037" spans="5:6">
      <c r="E3037" s="157"/>
      <c r="F3037" s="157"/>
    </row>
    <row r="3038" spans="5:6">
      <c r="E3038" s="157"/>
      <c r="F3038" s="157"/>
    </row>
    <row r="3039" spans="5:6">
      <c r="E3039" s="157"/>
      <c r="F3039" s="157"/>
    </row>
    <row r="3040" spans="5:6">
      <c r="E3040" s="157"/>
      <c r="F3040" s="157"/>
    </row>
    <row r="3041" spans="5:6">
      <c r="E3041" s="157"/>
      <c r="F3041" s="157"/>
    </row>
    <row r="3042" spans="5:6">
      <c r="E3042" s="157"/>
      <c r="F3042" s="157"/>
    </row>
    <row r="3043" spans="5:6">
      <c r="E3043" s="157"/>
      <c r="F3043" s="157"/>
    </row>
    <row r="3044" spans="5:6">
      <c r="E3044" s="157"/>
      <c r="F3044" s="157"/>
    </row>
    <row r="3045" spans="5:6">
      <c r="E3045" s="157"/>
      <c r="F3045" s="157"/>
    </row>
    <row r="3046" spans="5:6">
      <c r="E3046" s="157"/>
      <c r="F3046" s="157"/>
    </row>
    <row r="3047" spans="5:6">
      <c r="E3047" s="157"/>
      <c r="F3047" s="157"/>
    </row>
    <row r="3048" spans="5:6">
      <c r="E3048" s="157"/>
      <c r="F3048" s="157"/>
    </row>
    <row r="3049" spans="5:6">
      <c r="E3049" s="157"/>
      <c r="F3049" s="157"/>
    </row>
    <row r="3050" spans="5:6">
      <c r="E3050" s="157"/>
      <c r="F3050" s="157"/>
    </row>
    <row r="3051" spans="5:6">
      <c r="E3051" s="157"/>
      <c r="F3051" s="157"/>
    </row>
    <row r="3052" spans="5:6">
      <c r="E3052" s="157"/>
      <c r="F3052" s="157"/>
    </row>
    <row r="3053" spans="5:6">
      <c r="E3053" s="157"/>
      <c r="F3053" s="157"/>
    </row>
    <row r="3054" spans="5:6">
      <c r="E3054" s="157"/>
      <c r="F3054" s="157"/>
    </row>
    <row r="3055" spans="5:6">
      <c r="E3055" s="157"/>
      <c r="F3055" s="157"/>
    </row>
    <row r="3056" spans="5:6">
      <c r="E3056" s="157"/>
      <c r="F3056" s="157"/>
    </row>
    <row r="3057" spans="5:6">
      <c r="E3057" s="157"/>
      <c r="F3057" s="157"/>
    </row>
    <row r="3058" spans="5:6">
      <c r="E3058" s="157"/>
      <c r="F3058" s="157"/>
    </row>
    <row r="3059" spans="5:6">
      <c r="E3059" s="157"/>
      <c r="F3059" s="157"/>
    </row>
    <row r="3060" spans="5:6">
      <c r="E3060" s="157"/>
      <c r="F3060" s="157"/>
    </row>
    <row r="3061" spans="5:6">
      <c r="E3061" s="157"/>
      <c r="F3061" s="157"/>
    </row>
    <row r="3062" spans="5:6">
      <c r="E3062" s="157"/>
      <c r="F3062" s="157"/>
    </row>
    <row r="3063" spans="5:6">
      <c r="E3063" s="157"/>
      <c r="F3063" s="157"/>
    </row>
    <row r="3064" spans="5:6">
      <c r="E3064" s="157"/>
      <c r="F3064" s="157"/>
    </row>
    <row r="3065" spans="5:6">
      <c r="E3065" s="157"/>
      <c r="F3065" s="157"/>
    </row>
    <row r="3066" spans="5:6">
      <c r="E3066" s="157"/>
      <c r="F3066" s="157"/>
    </row>
    <row r="3067" spans="5:6">
      <c r="E3067" s="157"/>
      <c r="F3067" s="157"/>
    </row>
    <row r="3068" spans="5:6">
      <c r="E3068" s="157"/>
      <c r="F3068" s="157"/>
    </row>
    <row r="3069" spans="5:6">
      <c r="E3069" s="157"/>
      <c r="F3069" s="157"/>
    </row>
    <row r="3070" spans="5:6">
      <c r="E3070" s="157"/>
      <c r="F3070" s="157"/>
    </row>
    <row r="3071" spans="5:6">
      <c r="E3071" s="157"/>
      <c r="F3071" s="157"/>
    </row>
    <row r="3072" spans="5:6">
      <c r="E3072" s="157"/>
      <c r="F3072" s="157"/>
    </row>
    <row r="3073" spans="5:6">
      <c r="E3073" s="157"/>
      <c r="F3073" s="157"/>
    </row>
    <row r="3074" spans="5:6">
      <c r="E3074" s="157"/>
      <c r="F3074" s="157"/>
    </row>
    <row r="3075" spans="5:6">
      <c r="E3075" s="157"/>
      <c r="F3075" s="157"/>
    </row>
    <row r="3076" spans="5:6">
      <c r="E3076" s="157"/>
      <c r="F3076" s="157"/>
    </row>
    <row r="3077" spans="5:6">
      <c r="E3077" s="157"/>
      <c r="F3077" s="157"/>
    </row>
    <row r="3078" spans="5:6">
      <c r="E3078" s="157"/>
      <c r="F3078" s="157"/>
    </row>
    <row r="3079" spans="5:6">
      <c r="E3079" s="157"/>
      <c r="F3079" s="157"/>
    </row>
    <row r="3080" spans="5:6">
      <c r="E3080" s="157"/>
      <c r="F3080" s="157"/>
    </row>
    <row r="3081" spans="5:6">
      <c r="E3081" s="157"/>
      <c r="F3081" s="157"/>
    </row>
    <row r="3082" spans="5:6">
      <c r="E3082" s="157"/>
      <c r="F3082" s="157"/>
    </row>
    <row r="3083" spans="5:6">
      <c r="E3083" s="157"/>
      <c r="F3083" s="157"/>
    </row>
    <row r="3084" spans="5:6">
      <c r="E3084" s="157"/>
      <c r="F3084" s="157"/>
    </row>
    <row r="3085" spans="5:6">
      <c r="E3085" s="157"/>
      <c r="F3085" s="157"/>
    </row>
    <row r="3086" spans="5:6">
      <c r="E3086" s="157"/>
      <c r="F3086" s="157"/>
    </row>
    <row r="3087" spans="5:6">
      <c r="E3087" s="157"/>
      <c r="F3087" s="157"/>
    </row>
    <row r="3088" spans="5:6">
      <c r="E3088" s="157"/>
      <c r="F3088" s="157"/>
    </row>
    <row r="3089" spans="5:6">
      <c r="E3089" s="157"/>
      <c r="F3089" s="157"/>
    </row>
    <row r="3090" spans="5:6">
      <c r="E3090" s="157"/>
      <c r="F3090" s="157"/>
    </row>
    <row r="3091" spans="5:6">
      <c r="E3091" s="157"/>
      <c r="F3091" s="157"/>
    </row>
    <row r="3092" spans="5:6">
      <c r="E3092" s="157"/>
      <c r="F3092" s="157"/>
    </row>
    <row r="3093" spans="5:6">
      <c r="E3093" s="157"/>
      <c r="F3093" s="157"/>
    </row>
    <row r="3094" spans="5:6">
      <c r="E3094" s="157"/>
      <c r="F3094" s="157"/>
    </row>
    <row r="3095" spans="5:6">
      <c r="E3095" s="157"/>
      <c r="F3095" s="157"/>
    </row>
    <row r="3096" spans="5:6">
      <c r="E3096" s="157"/>
      <c r="F3096" s="157"/>
    </row>
    <row r="3097" spans="5:6">
      <c r="E3097" s="157"/>
      <c r="F3097" s="157"/>
    </row>
    <row r="3098" spans="5:6">
      <c r="E3098" s="157"/>
      <c r="F3098" s="157"/>
    </row>
    <row r="3099" spans="5:6">
      <c r="E3099" s="157"/>
      <c r="F3099" s="157"/>
    </row>
    <row r="3100" spans="5:6">
      <c r="E3100" s="157"/>
      <c r="F3100" s="157"/>
    </row>
    <row r="3101" spans="5:6">
      <c r="E3101" s="157"/>
      <c r="F3101" s="157"/>
    </row>
    <row r="3102" spans="5:6">
      <c r="E3102" s="157"/>
      <c r="F3102" s="157"/>
    </row>
    <row r="3103" spans="5:6">
      <c r="E3103" s="157"/>
      <c r="F3103" s="157"/>
    </row>
    <row r="3104" spans="5:6">
      <c r="E3104" s="157"/>
      <c r="F3104" s="157"/>
    </row>
    <row r="3105" spans="5:6">
      <c r="E3105" s="157"/>
      <c r="F3105" s="157"/>
    </row>
    <row r="3106" spans="5:6">
      <c r="E3106" s="157"/>
      <c r="F3106" s="157"/>
    </row>
    <row r="3107" spans="5:6">
      <c r="E3107" s="157"/>
      <c r="F3107" s="157"/>
    </row>
    <row r="3108" spans="5:6">
      <c r="E3108" s="157"/>
      <c r="F3108" s="157"/>
    </row>
    <row r="3109" spans="5:6">
      <c r="E3109" s="157"/>
      <c r="F3109" s="157"/>
    </row>
    <row r="3110" spans="5:6">
      <c r="E3110" s="157"/>
      <c r="F3110" s="157"/>
    </row>
    <row r="3111" spans="5:6">
      <c r="E3111" s="157"/>
      <c r="F3111" s="157"/>
    </row>
    <row r="3112" spans="5:6">
      <c r="E3112" s="157"/>
      <c r="F3112" s="157"/>
    </row>
    <row r="3113" spans="5:6">
      <c r="E3113" s="157"/>
      <c r="F3113" s="157"/>
    </row>
    <row r="3114" spans="5:6">
      <c r="E3114" s="157"/>
      <c r="F3114" s="157"/>
    </row>
    <row r="3115" spans="5:6">
      <c r="E3115" s="157"/>
      <c r="F3115" s="157"/>
    </row>
    <row r="3116" spans="5:6">
      <c r="E3116" s="157"/>
      <c r="F3116" s="157"/>
    </row>
    <row r="3117" spans="5:6">
      <c r="E3117" s="157"/>
      <c r="F3117" s="157"/>
    </row>
    <row r="3118" spans="5:6">
      <c r="E3118" s="157"/>
      <c r="F3118" s="157"/>
    </row>
    <row r="3119" spans="5:6">
      <c r="E3119" s="157"/>
      <c r="F3119" s="157"/>
    </row>
    <row r="3120" spans="5:6">
      <c r="E3120" s="157"/>
      <c r="F3120" s="157"/>
    </row>
    <row r="3121" spans="5:6">
      <c r="E3121" s="157"/>
      <c r="F3121" s="157"/>
    </row>
    <row r="3122" spans="5:6">
      <c r="E3122" s="157"/>
      <c r="F3122" s="157"/>
    </row>
    <row r="3123" spans="5:6">
      <c r="E3123" s="157"/>
      <c r="F3123" s="157"/>
    </row>
    <row r="3124" spans="5:6">
      <c r="E3124" s="157"/>
      <c r="F3124" s="157"/>
    </row>
    <row r="3125" spans="5:6">
      <c r="E3125" s="157"/>
      <c r="F3125" s="157"/>
    </row>
    <row r="3126" spans="5:6">
      <c r="E3126" s="157"/>
      <c r="F3126" s="157"/>
    </row>
    <row r="3127" spans="5:6">
      <c r="E3127" s="157"/>
      <c r="F3127" s="157"/>
    </row>
    <row r="3128" spans="5:6">
      <c r="E3128" s="157"/>
      <c r="F3128" s="157"/>
    </row>
    <row r="3129" spans="5:6">
      <c r="E3129" s="157"/>
      <c r="F3129" s="157"/>
    </row>
    <row r="3130" spans="5:6">
      <c r="E3130" s="157"/>
      <c r="F3130" s="157"/>
    </row>
    <row r="3131" spans="5:6">
      <c r="E3131" s="157"/>
      <c r="F3131" s="157"/>
    </row>
    <row r="3132" spans="5:6">
      <c r="E3132" s="157"/>
      <c r="F3132" s="157"/>
    </row>
    <row r="3133" spans="5:6">
      <c r="E3133" s="157"/>
      <c r="F3133" s="157"/>
    </row>
    <row r="3134" spans="5:6">
      <c r="E3134" s="157"/>
      <c r="F3134" s="157"/>
    </row>
    <row r="3135" spans="5:6">
      <c r="E3135" s="157"/>
      <c r="F3135" s="157"/>
    </row>
    <row r="3136" spans="5:6">
      <c r="E3136" s="157"/>
      <c r="F3136" s="157"/>
    </row>
    <row r="3137" spans="5:6">
      <c r="E3137" s="157"/>
      <c r="F3137" s="157"/>
    </row>
    <row r="3138" spans="5:6">
      <c r="E3138" s="157"/>
      <c r="F3138" s="157"/>
    </row>
    <row r="3139" spans="5:6">
      <c r="E3139" s="157"/>
      <c r="F3139" s="157"/>
    </row>
    <row r="3140" spans="5:6">
      <c r="E3140" s="157"/>
      <c r="F3140" s="157"/>
    </row>
    <row r="3141" spans="5:6">
      <c r="E3141" s="157"/>
      <c r="F3141" s="157"/>
    </row>
    <row r="3142" spans="5:6">
      <c r="E3142" s="157"/>
      <c r="F3142" s="157"/>
    </row>
    <row r="3143" spans="5:6">
      <c r="E3143" s="157"/>
      <c r="F3143" s="157"/>
    </row>
    <row r="3144" spans="5:6">
      <c r="E3144" s="157"/>
      <c r="F3144" s="157"/>
    </row>
    <row r="3145" spans="5:6">
      <c r="E3145" s="157"/>
      <c r="F3145" s="157"/>
    </row>
    <row r="3146" spans="5:6">
      <c r="E3146" s="157"/>
      <c r="F3146" s="157"/>
    </row>
    <row r="3147" spans="5:6">
      <c r="E3147" s="157"/>
      <c r="F3147" s="157"/>
    </row>
    <row r="3148" spans="5:6">
      <c r="E3148" s="157"/>
      <c r="F3148" s="157"/>
    </row>
    <row r="3149" spans="5:6">
      <c r="E3149" s="157"/>
      <c r="F3149" s="157"/>
    </row>
    <row r="3150" spans="5:6">
      <c r="E3150" s="157"/>
      <c r="F3150" s="157"/>
    </row>
    <row r="3151" spans="5:6">
      <c r="E3151" s="157"/>
      <c r="F3151" s="157"/>
    </row>
    <row r="3152" spans="5:6">
      <c r="E3152" s="157"/>
      <c r="F3152" s="157"/>
    </row>
    <row r="3153" spans="5:6">
      <c r="E3153" s="157"/>
      <c r="F3153" s="157"/>
    </row>
    <row r="3154" spans="5:6">
      <c r="E3154" s="157"/>
      <c r="F3154" s="157"/>
    </row>
    <row r="3155" spans="5:6">
      <c r="E3155" s="157"/>
      <c r="F3155" s="157"/>
    </row>
    <row r="3156" spans="5:6">
      <c r="E3156" s="157"/>
      <c r="F3156" s="157"/>
    </row>
    <row r="3157" spans="5:6">
      <c r="E3157" s="157"/>
      <c r="F3157" s="157"/>
    </row>
    <row r="3158" spans="5:6">
      <c r="E3158" s="157"/>
      <c r="F3158" s="157"/>
    </row>
    <row r="3159" spans="5:6">
      <c r="E3159" s="157"/>
      <c r="F3159" s="157"/>
    </row>
    <row r="3160" spans="5:6">
      <c r="E3160" s="157"/>
      <c r="F3160" s="157"/>
    </row>
    <row r="3161" spans="5:6">
      <c r="E3161" s="157"/>
      <c r="F3161" s="157"/>
    </row>
    <row r="3162" spans="5:6">
      <c r="E3162" s="157"/>
      <c r="F3162" s="157"/>
    </row>
    <row r="3163" spans="5:6">
      <c r="E3163" s="157"/>
      <c r="F3163" s="157"/>
    </row>
    <row r="3164" spans="5:6">
      <c r="E3164" s="157"/>
      <c r="F3164" s="157"/>
    </row>
    <row r="3165" spans="5:6">
      <c r="E3165" s="157"/>
      <c r="F3165" s="157"/>
    </row>
    <row r="3166" spans="5:6">
      <c r="E3166" s="157"/>
      <c r="F3166" s="157"/>
    </row>
    <row r="3167" spans="5:6">
      <c r="E3167" s="157"/>
      <c r="F3167" s="157"/>
    </row>
    <row r="3168" spans="5:6">
      <c r="E3168" s="157"/>
      <c r="F3168" s="157"/>
    </row>
    <row r="3169" spans="5:6">
      <c r="E3169" s="157"/>
      <c r="F3169" s="157"/>
    </row>
    <row r="3170" spans="5:6">
      <c r="E3170" s="157"/>
      <c r="F3170" s="157"/>
    </row>
    <row r="3171" spans="5:6">
      <c r="E3171" s="157"/>
      <c r="F3171" s="157"/>
    </row>
    <row r="3172" spans="5:6">
      <c r="E3172" s="157"/>
      <c r="F3172" s="157"/>
    </row>
    <row r="3173" spans="5:6">
      <c r="E3173" s="157"/>
      <c r="F3173" s="157"/>
    </row>
    <row r="3174" spans="5:6">
      <c r="E3174" s="157"/>
      <c r="F3174" s="157"/>
    </row>
    <row r="3175" spans="5:6">
      <c r="E3175" s="157"/>
      <c r="F3175" s="157"/>
    </row>
    <row r="3176" spans="5:6">
      <c r="E3176" s="157"/>
      <c r="F3176" s="157"/>
    </row>
    <row r="3177" spans="5:6">
      <c r="E3177" s="157"/>
      <c r="F3177" s="157"/>
    </row>
    <row r="3178" spans="5:6">
      <c r="E3178" s="157"/>
      <c r="F3178" s="157"/>
    </row>
    <row r="3179" spans="5:6">
      <c r="E3179" s="157"/>
      <c r="F3179" s="157"/>
    </row>
    <row r="3180" spans="5:6">
      <c r="E3180" s="157"/>
      <c r="F3180" s="157"/>
    </row>
    <row r="3181" spans="5:6">
      <c r="E3181" s="157"/>
      <c r="F3181" s="157"/>
    </row>
    <row r="3182" spans="5:6">
      <c r="E3182" s="157"/>
      <c r="F3182" s="157"/>
    </row>
    <row r="3183" spans="5:6">
      <c r="E3183" s="157"/>
      <c r="F3183" s="157"/>
    </row>
    <row r="3184" spans="5:6">
      <c r="E3184" s="157"/>
      <c r="F3184" s="157"/>
    </row>
    <row r="3185" spans="5:6">
      <c r="E3185" s="157"/>
      <c r="F3185" s="157"/>
    </row>
    <row r="3186" spans="5:6">
      <c r="E3186" s="157"/>
      <c r="F3186" s="157"/>
    </row>
    <row r="3187" spans="5:6">
      <c r="E3187" s="157"/>
      <c r="F3187" s="157"/>
    </row>
    <row r="3188" spans="5:6">
      <c r="E3188" s="157"/>
      <c r="F3188" s="157"/>
    </row>
    <row r="3189" spans="5:6">
      <c r="E3189" s="157"/>
      <c r="F3189" s="157"/>
    </row>
    <row r="3190" spans="5:6">
      <c r="E3190" s="157"/>
      <c r="F3190" s="157"/>
    </row>
    <row r="3191" spans="5:6">
      <c r="E3191" s="157"/>
      <c r="F3191" s="157"/>
    </row>
    <row r="3192" spans="5:6">
      <c r="E3192" s="157"/>
      <c r="F3192" s="157"/>
    </row>
    <row r="3193" spans="5:6">
      <c r="E3193" s="157"/>
      <c r="F3193" s="157"/>
    </row>
    <row r="3194" spans="5:6">
      <c r="E3194" s="157"/>
      <c r="F3194" s="157"/>
    </row>
    <row r="3195" spans="5:6">
      <c r="E3195" s="157"/>
      <c r="F3195" s="157"/>
    </row>
    <row r="3196" spans="5:6">
      <c r="E3196" s="157"/>
      <c r="F3196" s="157"/>
    </row>
    <row r="3197" spans="5:6">
      <c r="E3197" s="157"/>
      <c r="F3197" s="157"/>
    </row>
    <row r="3198" spans="5:6">
      <c r="E3198" s="157"/>
      <c r="F3198" s="157"/>
    </row>
    <row r="3199" spans="5:6">
      <c r="E3199" s="157"/>
      <c r="F3199" s="157"/>
    </row>
    <row r="3200" spans="5:6">
      <c r="E3200" s="157"/>
      <c r="F3200" s="157"/>
    </row>
    <row r="3201" spans="5:6">
      <c r="E3201" s="157"/>
      <c r="F3201" s="157"/>
    </row>
    <row r="3202" spans="5:6">
      <c r="E3202" s="157"/>
      <c r="F3202" s="157"/>
    </row>
    <row r="3203" spans="5:6">
      <c r="E3203" s="157"/>
      <c r="F3203" s="157"/>
    </row>
    <row r="3204" spans="5:6">
      <c r="E3204" s="157"/>
      <c r="F3204" s="157"/>
    </row>
    <row r="3205" spans="5:6">
      <c r="E3205" s="157"/>
      <c r="F3205" s="157"/>
    </row>
    <row r="3206" spans="5:6">
      <c r="E3206" s="157"/>
      <c r="F3206" s="157"/>
    </row>
    <row r="3207" spans="5:6">
      <c r="E3207" s="157"/>
      <c r="F3207" s="157"/>
    </row>
    <row r="3208" spans="5:6">
      <c r="E3208" s="157"/>
      <c r="F3208" s="157"/>
    </row>
    <row r="3209" spans="5:6">
      <c r="E3209" s="157"/>
      <c r="F3209" s="157"/>
    </row>
    <row r="3210" spans="5:6">
      <c r="E3210" s="157"/>
      <c r="F3210" s="157"/>
    </row>
    <row r="3211" spans="5:6">
      <c r="E3211" s="157"/>
      <c r="F3211" s="157"/>
    </row>
    <row r="3212" spans="5:6">
      <c r="E3212" s="157"/>
      <c r="F3212" s="157"/>
    </row>
    <row r="3213" spans="5:6">
      <c r="E3213" s="157"/>
      <c r="F3213" s="157"/>
    </row>
    <row r="3214" spans="5:6">
      <c r="E3214" s="157"/>
      <c r="F3214" s="157"/>
    </row>
    <row r="3215" spans="5:6">
      <c r="E3215" s="157"/>
      <c r="F3215" s="157"/>
    </row>
    <row r="3216" spans="5:6">
      <c r="E3216" s="157"/>
      <c r="F3216" s="157"/>
    </row>
    <row r="3217" spans="5:6">
      <c r="E3217" s="157"/>
      <c r="F3217" s="157"/>
    </row>
    <row r="3218" spans="5:6">
      <c r="E3218" s="157"/>
      <c r="F3218" s="157"/>
    </row>
    <row r="3219" spans="5:6">
      <c r="E3219" s="157"/>
      <c r="F3219" s="157"/>
    </row>
    <row r="3220" spans="5:6">
      <c r="E3220" s="157"/>
      <c r="F3220" s="157"/>
    </row>
    <row r="3221" spans="5:6">
      <c r="E3221" s="157"/>
      <c r="F3221" s="157"/>
    </row>
    <row r="3222" spans="5:6">
      <c r="E3222" s="157"/>
      <c r="F3222" s="157"/>
    </row>
    <row r="3223" spans="5:6">
      <c r="E3223" s="157"/>
      <c r="F3223" s="157"/>
    </row>
    <row r="3224" spans="5:6">
      <c r="E3224" s="157"/>
      <c r="F3224" s="157"/>
    </row>
    <row r="3225" spans="5:6">
      <c r="E3225" s="157"/>
      <c r="F3225" s="157"/>
    </row>
    <row r="3226" spans="5:6">
      <c r="E3226" s="157"/>
      <c r="F3226" s="157"/>
    </row>
    <row r="3227" spans="5:6">
      <c r="E3227" s="157"/>
      <c r="F3227" s="157"/>
    </row>
    <row r="3228" spans="5:6">
      <c r="E3228" s="157"/>
      <c r="F3228" s="157"/>
    </row>
    <row r="3229" spans="5:6">
      <c r="E3229" s="157"/>
      <c r="F3229" s="157"/>
    </row>
    <row r="3230" spans="5:6">
      <c r="E3230" s="157"/>
      <c r="F3230" s="157"/>
    </row>
    <row r="3231" spans="5:6">
      <c r="E3231" s="157"/>
      <c r="F3231" s="157"/>
    </row>
    <row r="3232" spans="5:6">
      <c r="E3232" s="157"/>
      <c r="F3232" s="157"/>
    </row>
    <row r="3233" spans="5:6">
      <c r="E3233" s="157"/>
      <c r="F3233" s="157"/>
    </row>
    <row r="3234" spans="5:6">
      <c r="E3234" s="157"/>
      <c r="F3234" s="157"/>
    </row>
    <row r="3235" spans="5:6">
      <c r="E3235" s="157"/>
      <c r="F3235" s="157"/>
    </row>
    <row r="3236" spans="5:6">
      <c r="E3236" s="157"/>
      <c r="F3236" s="157"/>
    </row>
    <row r="3237" spans="5:6">
      <c r="E3237" s="157"/>
      <c r="F3237" s="157"/>
    </row>
    <row r="3238" spans="5:6">
      <c r="E3238" s="157"/>
      <c r="F3238" s="157"/>
    </row>
    <row r="3239" spans="5:6">
      <c r="E3239" s="157"/>
      <c r="F3239" s="157"/>
    </row>
    <row r="3240" spans="5:6">
      <c r="E3240" s="157"/>
      <c r="F3240" s="157"/>
    </row>
    <row r="3241" spans="5:6">
      <c r="E3241" s="157"/>
      <c r="F3241" s="157"/>
    </row>
    <row r="3242" spans="5:6">
      <c r="E3242" s="157"/>
      <c r="F3242" s="157"/>
    </row>
    <row r="3243" spans="5:6">
      <c r="E3243" s="157"/>
      <c r="F3243" s="157"/>
    </row>
    <row r="3244" spans="5:6">
      <c r="E3244" s="157"/>
      <c r="F3244" s="157"/>
    </row>
    <row r="3245" spans="5:6">
      <c r="E3245" s="157"/>
      <c r="F3245" s="157"/>
    </row>
    <row r="3246" spans="5:6">
      <c r="E3246" s="157"/>
      <c r="F3246" s="157"/>
    </row>
    <row r="3247" spans="5:6">
      <c r="E3247" s="157"/>
      <c r="F3247" s="157"/>
    </row>
    <row r="3248" spans="5:6">
      <c r="E3248" s="157"/>
      <c r="F3248" s="157"/>
    </row>
    <row r="3249" spans="5:6">
      <c r="E3249" s="157"/>
      <c r="F3249" s="157"/>
    </row>
    <row r="3250" spans="5:6">
      <c r="E3250" s="157"/>
      <c r="F3250" s="157"/>
    </row>
    <row r="3251" spans="5:6">
      <c r="E3251" s="157"/>
      <c r="F3251" s="157"/>
    </row>
    <row r="3252" spans="5:6">
      <c r="E3252" s="157"/>
      <c r="F3252" s="157"/>
    </row>
    <row r="3253" spans="5:6">
      <c r="E3253" s="157"/>
      <c r="F3253" s="157"/>
    </row>
    <row r="3254" spans="5:6">
      <c r="E3254" s="157"/>
      <c r="F3254" s="157"/>
    </row>
    <row r="3255" spans="5:6">
      <c r="E3255" s="157"/>
      <c r="F3255" s="157"/>
    </row>
    <row r="3256" spans="5:6">
      <c r="E3256" s="157"/>
      <c r="F3256" s="157"/>
    </row>
    <row r="3257" spans="5:6">
      <c r="E3257" s="157"/>
      <c r="F3257" s="157"/>
    </row>
    <row r="3258" spans="5:6">
      <c r="E3258" s="157"/>
      <c r="F3258" s="157"/>
    </row>
    <row r="3259" spans="5:6">
      <c r="E3259" s="157"/>
      <c r="F3259" s="157"/>
    </row>
    <row r="3260" spans="5:6">
      <c r="E3260" s="157"/>
      <c r="F3260" s="157"/>
    </row>
    <row r="3261" spans="5:6">
      <c r="E3261" s="157"/>
      <c r="F3261" s="157"/>
    </row>
    <row r="3262" spans="5:6">
      <c r="E3262" s="157"/>
      <c r="F3262" s="157"/>
    </row>
    <row r="3263" spans="5:6">
      <c r="E3263" s="157"/>
      <c r="F3263" s="157"/>
    </row>
    <row r="3264" spans="5:6">
      <c r="E3264" s="157"/>
      <c r="F3264" s="157"/>
    </row>
    <row r="3265" spans="5:6">
      <c r="E3265" s="157"/>
      <c r="F3265" s="157"/>
    </row>
    <row r="3266" spans="5:6">
      <c r="E3266" s="157"/>
      <c r="F3266" s="157"/>
    </row>
    <row r="3267" spans="5:6">
      <c r="E3267" s="157"/>
      <c r="F3267" s="157"/>
    </row>
    <row r="3268" spans="5:6">
      <c r="E3268" s="157"/>
      <c r="F3268" s="157"/>
    </row>
    <row r="3269" spans="5:6">
      <c r="E3269" s="157"/>
      <c r="F3269" s="157"/>
    </row>
    <row r="3270" spans="5:6">
      <c r="E3270" s="157"/>
      <c r="F3270" s="157"/>
    </row>
    <row r="3271" spans="5:6">
      <c r="E3271" s="157"/>
      <c r="F3271" s="157"/>
    </row>
    <row r="3272" spans="5:6">
      <c r="E3272" s="157"/>
      <c r="F3272" s="157"/>
    </row>
    <row r="3273" spans="5:6">
      <c r="E3273" s="157"/>
      <c r="F3273" s="157"/>
    </row>
    <row r="3274" spans="5:6">
      <c r="E3274" s="157"/>
      <c r="F3274" s="157"/>
    </row>
    <row r="3275" spans="5:6">
      <c r="E3275" s="157"/>
      <c r="F3275" s="157"/>
    </row>
    <row r="3276" spans="5:6">
      <c r="E3276" s="157"/>
      <c r="F3276" s="157"/>
    </row>
    <row r="3277" spans="5:6">
      <c r="E3277" s="157"/>
      <c r="F3277" s="157"/>
    </row>
    <row r="3278" spans="5:6">
      <c r="E3278" s="157"/>
      <c r="F3278" s="157"/>
    </row>
    <row r="3279" spans="5:6">
      <c r="E3279" s="157"/>
      <c r="F3279" s="157"/>
    </row>
    <row r="3280" spans="5:6">
      <c r="E3280" s="157"/>
      <c r="F3280" s="157"/>
    </row>
    <row r="3281" spans="5:6">
      <c r="E3281" s="157"/>
      <c r="F3281" s="157"/>
    </row>
    <row r="3282" spans="5:6">
      <c r="E3282" s="157"/>
      <c r="F3282" s="157"/>
    </row>
    <row r="3283" spans="5:6">
      <c r="E3283" s="157"/>
      <c r="F3283" s="157"/>
    </row>
    <row r="3284" spans="5:6">
      <c r="E3284" s="157"/>
      <c r="F3284" s="157"/>
    </row>
    <row r="3285" spans="5:6">
      <c r="E3285" s="157"/>
      <c r="F3285" s="157"/>
    </row>
    <row r="3286" spans="5:6">
      <c r="E3286" s="157"/>
      <c r="F3286" s="157"/>
    </row>
    <row r="3287" spans="5:6">
      <c r="E3287" s="157"/>
      <c r="F3287" s="157"/>
    </row>
    <row r="3288" spans="5:6">
      <c r="E3288" s="157"/>
      <c r="F3288" s="157"/>
    </row>
    <row r="3289" spans="5:6">
      <c r="E3289" s="157"/>
      <c r="F3289" s="157"/>
    </row>
    <row r="3290" spans="5:6">
      <c r="E3290" s="157"/>
      <c r="F3290" s="157"/>
    </row>
    <row r="3291" spans="5:6">
      <c r="E3291" s="157"/>
      <c r="F3291" s="157"/>
    </row>
    <row r="3292" spans="5:6">
      <c r="E3292" s="157"/>
      <c r="F3292" s="157"/>
    </row>
    <row r="3293" spans="5:6">
      <c r="E3293" s="157"/>
      <c r="F3293" s="157"/>
    </row>
    <row r="3294" spans="5:6">
      <c r="E3294" s="157"/>
      <c r="F3294" s="157"/>
    </row>
    <row r="3295" spans="5:6">
      <c r="E3295" s="157"/>
      <c r="F3295" s="157"/>
    </row>
    <row r="3296" spans="5:6">
      <c r="E3296" s="157"/>
      <c r="F3296" s="157"/>
    </row>
    <row r="3297" spans="5:6">
      <c r="E3297" s="157"/>
      <c r="F3297" s="157"/>
    </row>
    <row r="3298" spans="5:6">
      <c r="E3298" s="157"/>
      <c r="F3298" s="157"/>
    </row>
    <row r="3299" spans="5:6">
      <c r="E3299" s="157"/>
      <c r="F3299" s="157"/>
    </row>
    <row r="3300" spans="5:6">
      <c r="E3300" s="157"/>
      <c r="F3300" s="157"/>
    </row>
    <row r="3301" spans="5:6">
      <c r="E3301" s="157"/>
      <c r="F3301" s="157"/>
    </row>
    <row r="3302" spans="5:6">
      <c r="E3302" s="157"/>
      <c r="F3302" s="157"/>
    </row>
    <row r="3303" spans="5:6">
      <c r="E3303" s="157"/>
      <c r="F3303" s="157"/>
    </row>
    <row r="3304" spans="5:6">
      <c r="E3304" s="157"/>
      <c r="F3304" s="157"/>
    </row>
    <row r="3305" spans="5:6">
      <c r="E3305" s="157"/>
      <c r="F3305" s="157"/>
    </row>
    <row r="3306" spans="5:6">
      <c r="E3306" s="157"/>
      <c r="F3306" s="157"/>
    </row>
    <row r="3307" spans="5:6">
      <c r="E3307" s="157"/>
      <c r="F3307" s="157"/>
    </row>
    <row r="3308" spans="5:6">
      <c r="E3308" s="157"/>
      <c r="F3308" s="157"/>
    </row>
    <row r="3309" spans="5:6">
      <c r="E3309" s="157"/>
      <c r="F3309" s="157"/>
    </row>
    <row r="3310" spans="5:6">
      <c r="E3310" s="157"/>
      <c r="F3310" s="157"/>
    </row>
    <row r="3311" spans="5:6">
      <c r="E3311" s="157"/>
      <c r="F3311" s="157"/>
    </row>
    <row r="3312" spans="5:6">
      <c r="E3312" s="157"/>
      <c r="F3312" s="157"/>
    </row>
    <row r="3313" spans="5:6">
      <c r="E3313" s="157"/>
      <c r="F3313" s="157"/>
    </row>
    <row r="3314" spans="5:6">
      <c r="E3314" s="157"/>
      <c r="F3314" s="157"/>
    </row>
    <row r="3315" spans="5:6">
      <c r="E3315" s="157"/>
      <c r="F3315" s="157"/>
    </row>
    <row r="3316" spans="5:6">
      <c r="E3316" s="157"/>
      <c r="F3316" s="157"/>
    </row>
    <row r="3317" spans="5:6">
      <c r="E3317" s="157"/>
      <c r="F3317" s="157"/>
    </row>
    <row r="3318" spans="5:6">
      <c r="E3318" s="157"/>
      <c r="F3318" s="157"/>
    </row>
    <row r="3319" spans="5:6">
      <c r="E3319" s="157"/>
      <c r="F3319" s="157"/>
    </row>
    <row r="3320" spans="5:6">
      <c r="E3320" s="157"/>
      <c r="F3320" s="157"/>
    </row>
    <row r="3321" spans="5:6">
      <c r="E3321" s="157"/>
      <c r="F3321" s="157"/>
    </row>
    <row r="3322" spans="5:6">
      <c r="E3322" s="157"/>
      <c r="F3322" s="157"/>
    </row>
    <row r="3323" spans="5:6">
      <c r="E3323" s="157"/>
      <c r="F3323" s="157"/>
    </row>
    <row r="3324" spans="5:6">
      <c r="E3324" s="157"/>
      <c r="F3324" s="157"/>
    </row>
    <row r="3325" spans="5:6">
      <c r="E3325" s="157"/>
      <c r="F3325" s="157"/>
    </row>
    <row r="3326" spans="5:6">
      <c r="E3326" s="157"/>
      <c r="F3326" s="157"/>
    </row>
    <row r="3327" spans="5:6">
      <c r="E3327" s="157"/>
      <c r="F3327" s="157"/>
    </row>
    <row r="3328" spans="5:6">
      <c r="E3328" s="157"/>
      <c r="F3328" s="157"/>
    </row>
    <row r="3329" spans="5:6">
      <c r="E3329" s="157"/>
      <c r="F3329" s="157"/>
    </row>
    <row r="3330" spans="5:6">
      <c r="E3330" s="157"/>
      <c r="F3330" s="157"/>
    </row>
    <row r="3331" spans="5:6">
      <c r="E3331" s="157"/>
      <c r="F3331" s="157"/>
    </row>
    <row r="3332" spans="5:6">
      <c r="E3332" s="157"/>
      <c r="F3332" s="157"/>
    </row>
    <row r="3333" spans="5:6">
      <c r="E3333" s="157"/>
      <c r="F3333" s="157"/>
    </row>
    <row r="3334" spans="5:6">
      <c r="E3334" s="157"/>
      <c r="F3334" s="157"/>
    </row>
    <row r="3335" spans="5:6">
      <c r="E3335" s="157"/>
      <c r="F3335" s="157"/>
    </row>
    <row r="3336" spans="5:6">
      <c r="E3336" s="157"/>
      <c r="F3336" s="157"/>
    </row>
    <row r="3337" spans="5:6">
      <c r="E3337" s="157"/>
      <c r="F3337" s="157"/>
    </row>
    <row r="3338" spans="5:6">
      <c r="E3338" s="157"/>
      <c r="F3338" s="157"/>
    </row>
    <row r="3339" spans="5:6">
      <c r="E3339" s="157"/>
      <c r="F3339" s="157"/>
    </row>
    <row r="3340" spans="5:6">
      <c r="E3340" s="157"/>
      <c r="F3340" s="157"/>
    </row>
    <row r="3341" spans="5:6">
      <c r="E3341" s="157"/>
      <c r="F3341" s="157"/>
    </row>
    <row r="3342" spans="5:6">
      <c r="E3342" s="157"/>
      <c r="F3342" s="157"/>
    </row>
    <row r="3343" spans="5:6">
      <c r="E3343" s="157"/>
      <c r="F3343" s="157"/>
    </row>
    <row r="3344" spans="5:6">
      <c r="E3344" s="157"/>
      <c r="F3344" s="157"/>
    </row>
    <row r="3345" spans="5:6">
      <c r="E3345" s="157"/>
      <c r="F3345" s="157"/>
    </row>
    <row r="3346" spans="5:6">
      <c r="E3346" s="157"/>
      <c r="F3346" s="157"/>
    </row>
    <row r="3347" spans="5:6">
      <c r="E3347" s="157"/>
      <c r="F3347" s="157"/>
    </row>
    <row r="3348" spans="5:6">
      <c r="E3348" s="157"/>
      <c r="F3348" s="157"/>
    </row>
    <row r="3349" spans="5:6">
      <c r="E3349" s="157"/>
      <c r="F3349" s="157"/>
    </row>
    <row r="3350" spans="5:6">
      <c r="E3350" s="157"/>
      <c r="F3350" s="157"/>
    </row>
    <row r="3351" spans="5:6">
      <c r="E3351" s="157"/>
      <c r="F3351" s="157"/>
    </row>
    <row r="3352" spans="5:6">
      <c r="E3352" s="157"/>
      <c r="F3352" s="157"/>
    </row>
    <row r="3353" spans="5:6">
      <c r="E3353" s="157"/>
      <c r="F3353" s="157"/>
    </row>
    <row r="3354" spans="5:6">
      <c r="E3354" s="157"/>
      <c r="F3354" s="157"/>
    </row>
    <row r="3355" spans="5:6">
      <c r="E3355" s="157"/>
      <c r="F3355" s="157"/>
    </row>
    <row r="3356" spans="5:6">
      <c r="E3356" s="157"/>
      <c r="F3356" s="157"/>
    </row>
    <row r="3357" spans="5:6">
      <c r="E3357" s="157"/>
      <c r="F3357" s="157"/>
    </row>
    <row r="3358" spans="5:6">
      <c r="E3358" s="157"/>
      <c r="F3358" s="157"/>
    </row>
    <row r="3359" spans="5:6">
      <c r="E3359" s="157"/>
      <c r="F3359" s="157"/>
    </row>
    <row r="3360" spans="5:6">
      <c r="E3360" s="157"/>
      <c r="F3360" s="157"/>
    </row>
    <row r="3361" spans="5:6">
      <c r="E3361" s="157"/>
      <c r="F3361" s="157"/>
    </row>
    <row r="3362" spans="5:6">
      <c r="E3362" s="157"/>
      <c r="F3362" s="157"/>
    </row>
    <row r="3363" spans="5:6">
      <c r="E3363" s="157"/>
      <c r="F3363" s="157"/>
    </row>
    <row r="3364" spans="5:6">
      <c r="E3364" s="157"/>
      <c r="F3364" s="157"/>
    </row>
    <row r="3365" spans="5:6">
      <c r="E3365" s="157"/>
      <c r="F3365" s="157"/>
    </row>
    <row r="3366" spans="5:6">
      <c r="E3366" s="157"/>
      <c r="F3366" s="157"/>
    </row>
    <row r="3367" spans="5:6">
      <c r="E3367" s="157"/>
      <c r="F3367" s="157"/>
    </row>
    <row r="3368" spans="5:6">
      <c r="E3368" s="157"/>
      <c r="F3368" s="157"/>
    </row>
    <row r="3369" spans="5:6">
      <c r="E3369" s="157"/>
      <c r="F3369" s="157"/>
    </row>
    <row r="3370" spans="5:6">
      <c r="E3370" s="157"/>
      <c r="F3370" s="157"/>
    </row>
    <row r="3371" spans="5:6">
      <c r="E3371" s="157"/>
      <c r="F3371" s="157"/>
    </row>
    <row r="3372" spans="5:6">
      <c r="E3372" s="157"/>
      <c r="F3372" s="157"/>
    </row>
    <row r="3373" spans="5:6">
      <c r="E3373" s="157"/>
      <c r="F3373" s="157"/>
    </row>
    <row r="3374" spans="5:6">
      <c r="E3374" s="157"/>
      <c r="F3374" s="157"/>
    </row>
    <row r="3375" spans="5:6">
      <c r="E3375" s="157"/>
      <c r="F3375" s="157"/>
    </row>
    <row r="3376" spans="5:6">
      <c r="E3376" s="157"/>
      <c r="F3376" s="157"/>
    </row>
    <row r="3377" spans="5:6">
      <c r="E3377" s="157"/>
      <c r="F3377" s="157"/>
    </row>
    <row r="3378" spans="5:6">
      <c r="E3378" s="157"/>
      <c r="F3378" s="157"/>
    </row>
    <row r="3379" spans="5:6">
      <c r="E3379" s="157"/>
      <c r="F3379" s="157"/>
    </row>
    <row r="3380" spans="5:6">
      <c r="E3380" s="157"/>
      <c r="F3380" s="157"/>
    </row>
    <row r="3381" spans="5:6">
      <c r="E3381" s="157"/>
      <c r="F3381" s="157"/>
    </row>
    <row r="3382" spans="5:6">
      <c r="E3382" s="157"/>
      <c r="F3382" s="157"/>
    </row>
    <row r="3383" spans="5:6">
      <c r="E3383" s="157"/>
      <c r="F3383" s="157"/>
    </row>
    <row r="3384" spans="5:6">
      <c r="E3384" s="157"/>
      <c r="F3384" s="157"/>
    </row>
    <row r="3385" spans="5:6">
      <c r="E3385" s="157"/>
      <c r="F3385" s="157"/>
    </row>
    <row r="3386" spans="5:6">
      <c r="E3386" s="157"/>
      <c r="F3386" s="157"/>
    </row>
    <row r="3387" spans="5:6">
      <c r="E3387" s="157"/>
      <c r="F3387" s="157"/>
    </row>
    <row r="3388" spans="5:6">
      <c r="E3388" s="157"/>
      <c r="F3388" s="157"/>
    </row>
    <row r="3389" spans="5:6">
      <c r="E3389" s="157"/>
      <c r="F3389" s="157"/>
    </row>
    <row r="3390" spans="5:6">
      <c r="E3390" s="157"/>
      <c r="F3390" s="157"/>
    </row>
    <row r="3391" spans="5:6">
      <c r="E3391" s="157"/>
      <c r="F3391" s="157"/>
    </row>
    <row r="3392" spans="5:6">
      <c r="E3392" s="157"/>
      <c r="F3392" s="157"/>
    </row>
    <row r="3393" spans="5:6">
      <c r="E3393" s="157"/>
      <c r="F3393" s="157"/>
    </row>
    <row r="3394" spans="5:6">
      <c r="E3394" s="157"/>
      <c r="F3394" s="157"/>
    </row>
    <row r="3395" spans="5:6">
      <c r="E3395" s="157"/>
      <c r="F3395" s="157"/>
    </row>
    <row r="3396" spans="5:6">
      <c r="E3396" s="157"/>
      <c r="F3396" s="157"/>
    </row>
    <row r="3397" spans="5:6">
      <c r="E3397" s="157"/>
      <c r="F3397" s="157"/>
    </row>
    <row r="3398" spans="5:6">
      <c r="E3398" s="157"/>
      <c r="F3398" s="157"/>
    </row>
    <row r="3399" spans="5:6">
      <c r="E3399" s="157"/>
      <c r="F3399" s="157"/>
    </row>
    <row r="3400" spans="5:6">
      <c r="E3400" s="157"/>
      <c r="F3400" s="157"/>
    </row>
    <row r="3401" spans="5:6">
      <c r="E3401" s="157"/>
      <c r="F3401" s="157"/>
    </row>
    <row r="3402" spans="5:6">
      <c r="E3402" s="157"/>
      <c r="F3402" s="157"/>
    </row>
    <row r="3403" spans="5:6">
      <c r="E3403" s="157"/>
      <c r="F3403" s="157"/>
    </row>
    <row r="3404" spans="5:6">
      <c r="E3404" s="157"/>
      <c r="F3404" s="157"/>
    </row>
    <row r="3405" spans="5:6">
      <c r="E3405" s="157"/>
      <c r="F3405" s="157"/>
    </row>
    <row r="3406" spans="5:6">
      <c r="E3406" s="157"/>
      <c r="F3406" s="157"/>
    </row>
    <row r="3407" spans="5:6">
      <c r="E3407" s="157"/>
      <c r="F3407" s="157"/>
    </row>
    <row r="3408" spans="5:6">
      <c r="E3408" s="157"/>
      <c r="F3408" s="157"/>
    </row>
    <row r="3409" spans="5:6">
      <c r="E3409" s="157"/>
      <c r="F3409" s="157"/>
    </row>
    <row r="3410" spans="5:6">
      <c r="E3410" s="157"/>
      <c r="F3410" s="157"/>
    </row>
    <row r="3411" spans="5:6">
      <c r="E3411" s="157"/>
      <c r="F3411" s="157"/>
    </row>
    <row r="3412" spans="5:6">
      <c r="E3412" s="157"/>
      <c r="F3412" s="157"/>
    </row>
    <row r="3413" spans="5:6">
      <c r="E3413" s="157"/>
      <c r="F3413" s="157"/>
    </row>
    <row r="3414" spans="5:6">
      <c r="E3414" s="157"/>
      <c r="F3414" s="157"/>
    </row>
    <row r="3415" spans="5:6">
      <c r="E3415" s="157"/>
      <c r="F3415" s="157"/>
    </row>
    <row r="3416" spans="5:6">
      <c r="E3416" s="157"/>
      <c r="F3416" s="157"/>
    </row>
    <row r="3417" spans="5:6">
      <c r="E3417" s="157"/>
      <c r="F3417" s="157"/>
    </row>
    <row r="3418" spans="5:6">
      <c r="E3418" s="157"/>
      <c r="F3418" s="157"/>
    </row>
    <row r="3419" spans="5:6">
      <c r="E3419" s="157"/>
      <c r="F3419" s="157"/>
    </row>
    <row r="3420" spans="5:6">
      <c r="E3420" s="157"/>
      <c r="F3420" s="157"/>
    </row>
    <row r="3421" spans="5:6">
      <c r="E3421" s="157"/>
      <c r="F3421" s="157"/>
    </row>
    <row r="3422" spans="5:6">
      <c r="E3422" s="157"/>
      <c r="F3422" s="157"/>
    </row>
    <row r="3423" spans="5:6">
      <c r="E3423" s="157"/>
      <c r="F3423" s="157"/>
    </row>
    <row r="3424" spans="5:6">
      <c r="E3424" s="157"/>
      <c r="F3424" s="157"/>
    </row>
    <row r="3425" spans="5:6">
      <c r="E3425" s="157"/>
      <c r="F3425" s="157"/>
    </row>
    <row r="3426" spans="5:6">
      <c r="E3426" s="157"/>
      <c r="F3426" s="157"/>
    </row>
    <row r="3427" spans="5:6">
      <c r="E3427" s="157"/>
      <c r="F3427" s="157"/>
    </row>
    <row r="3428" spans="5:6">
      <c r="E3428" s="157"/>
      <c r="F3428" s="157"/>
    </row>
    <row r="3429" spans="5:6">
      <c r="E3429" s="157"/>
      <c r="F3429" s="157"/>
    </row>
    <row r="3430" spans="5:6">
      <c r="E3430" s="157"/>
      <c r="F3430" s="157"/>
    </row>
    <row r="3431" spans="5:6">
      <c r="E3431" s="157"/>
      <c r="F3431" s="157"/>
    </row>
    <row r="3432" spans="5:6">
      <c r="E3432" s="157"/>
      <c r="F3432" s="157"/>
    </row>
    <row r="3433" spans="5:6">
      <c r="E3433" s="157"/>
      <c r="F3433" s="157"/>
    </row>
    <row r="3434" spans="5:6">
      <c r="E3434" s="157"/>
      <c r="F3434" s="157"/>
    </row>
    <row r="3435" spans="5:6">
      <c r="E3435" s="157"/>
      <c r="F3435" s="157"/>
    </row>
    <row r="3436" spans="5:6">
      <c r="E3436" s="157"/>
      <c r="F3436" s="157"/>
    </row>
    <row r="3437" spans="5:6">
      <c r="E3437" s="157"/>
      <c r="F3437" s="157"/>
    </row>
    <row r="3438" spans="5:6">
      <c r="E3438" s="157"/>
      <c r="F3438" s="157"/>
    </row>
    <row r="3439" spans="5:6">
      <c r="E3439" s="157"/>
      <c r="F3439" s="157"/>
    </row>
    <row r="3440" spans="5:6">
      <c r="E3440" s="157"/>
      <c r="F3440" s="157"/>
    </row>
    <row r="3441" spans="5:6">
      <c r="E3441" s="157"/>
      <c r="F3441" s="157"/>
    </row>
    <row r="3442" spans="5:6">
      <c r="E3442" s="157"/>
      <c r="F3442" s="157"/>
    </row>
    <row r="3443" spans="5:6">
      <c r="E3443" s="157"/>
      <c r="F3443" s="157"/>
    </row>
    <row r="3444" spans="5:6">
      <c r="E3444" s="157"/>
      <c r="F3444" s="157"/>
    </row>
    <row r="3445" spans="5:6">
      <c r="E3445" s="157"/>
      <c r="F3445" s="157"/>
    </row>
    <row r="3446" spans="5:6">
      <c r="E3446" s="157"/>
      <c r="F3446" s="157"/>
    </row>
    <row r="3447" spans="5:6">
      <c r="E3447" s="157"/>
      <c r="F3447" s="157"/>
    </row>
    <row r="3448" spans="5:6">
      <c r="E3448" s="157"/>
      <c r="F3448" s="157"/>
    </row>
    <row r="3449" spans="5:6">
      <c r="E3449" s="157"/>
      <c r="F3449" s="157"/>
    </row>
    <row r="3450" spans="5:6">
      <c r="E3450" s="157"/>
      <c r="F3450" s="157"/>
    </row>
    <row r="3451" spans="5:6">
      <c r="E3451" s="157"/>
      <c r="F3451" s="157"/>
    </row>
    <row r="3452" spans="5:6">
      <c r="E3452" s="157"/>
      <c r="F3452" s="157"/>
    </row>
    <row r="3453" spans="5:6">
      <c r="E3453" s="157"/>
      <c r="F3453" s="157"/>
    </row>
    <row r="3454" spans="5:6">
      <c r="E3454" s="157"/>
      <c r="F3454" s="157"/>
    </row>
    <row r="3455" spans="5:6">
      <c r="E3455" s="157"/>
      <c r="F3455" s="157"/>
    </row>
    <row r="3456" spans="5:6">
      <c r="E3456" s="157"/>
      <c r="F3456" s="157"/>
    </row>
    <row r="3457" spans="5:6">
      <c r="E3457" s="157"/>
      <c r="F3457" s="157"/>
    </row>
    <row r="3458" spans="5:6">
      <c r="E3458" s="157"/>
      <c r="F3458" s="157"/>
    </row>
    <row r="3459" spans="5:6">
      <c r="E3459" s="157"/>
      <c r="F3459" s="157"/>
    </row>
    <row r="3460" spans="5:6">
      <c r="E3460" s="157"/>
      <c r="F3460" s="157"/>
    </row>
    <row r="3461" spans="5:6">
      <c r="E3461" s="157"/>
      <c r="F3461" s="157"/>
    </row>
    <row r="3462" spans="5:6">
      <c r="E3462" s="157"/>
      <c r="F3462" s="157"/>
    </row>
    <row r="3463" spans="5:6">
      <c r="E3463" s="157"/>
      <c r="F3463" s="157"/>
    </row>
    <row r="3464" spans="5:6">
      <c r="E3464" s="157"/>
      <c r="F3464" s="157"/>
    </row>
    <row r="3465" spans="5:6">
      <c r="E3465" s="157"/>
      <c r="F3465" s="157"/>
    </row>
    <row r="3466" spans="5:6">
      <c r="E3466" s="157"/>
      <c r="F3466" s="157"/>
    </row>
    <row r="3467" spans="5:6">
      <c r="E3467" s="157"/>
      <c r="F3467" s="157"/>
    </row>
    <row r="3468" spans="5:6">
      <c r="E3468" s="157"/>
      <c r="F3468" s="157"/>
    </row>
    <row r="3469" spans="5:6">
      <c r="E3469" s="157"/>
      <c r="F3469" s="157"/>
    </row>
    <row r="3470" spans="5:6">
      <c r="E3470" s="157"/>
      <c r="F3470" s="157"/>
    </row>
    <row r="3471" spans="5:6">
      <c r="E3471" s="157"/>
      <c r="F3471" s="157"/>
    </row>
    <row r="3472" spans="5:6">
      <c r="E3472" s="157"/>
      <c r="F3472" s="157"/>
    </row>
    <row r="3473" spans="5:6">
      <c r="E3473" s="157"/>
      <c r="F3473" s="157"/>
    </row>
    <row r="3474" spans="5:6">
      <c r="E3474" s="157"/>
      <c r="F3474" s="157"/>
    </row>
    <row r="3475" spans="5:6">
      <c r="E3475" s="157"/>
      <c r="F3475" s="157"/>
    </row>
    <row r="3476" spans="5:6">
      <c r="E3476" s="157"/>
      <c r="F3476" s="157"/>
    </row>
    <row r="3477" spans="5:6">
      <c r="E3477" s="157"/>
      <c r="F3477" s="157"/>
    </row>
    <row r="3478" spans="5:6">
      <c r="E3478" s="157"/>
      <c r="F3478" s="157"/>
    </row>
    <row r="3479" spans="5:6">
      <c r="E3479" s="157"/>
      <c r="F3479" s="157"/>
    </row>
    <row r="3480" spans="5:6">
      <c r="E3480" s="157"/>
      <c r="F3480" s="157"/>
    </row>
    <row r="3481" spans="5:6">
      <c r="E3481" s="157"/>
      <c r="F3481" s="157"/>
    </row>
    <row r="3482" spans="5:6">
      <c r="E3482" s="157"/>
      <c r="F3482" s="157"/>
    </row>
    <row r="3483" spans="5:6">
      <c r="E3483" s="157"/>
      <c r="F3483" s="157"/>
    </row>
    <row r="3484" spans="5:6">
      <c r="E3484" s="157"/>
      <c r="F3484" s="157"/>
    </row>
    <row r="3485" spans="5:6">
      <c r="E3485" s="157"/>
      <c r="F3485" s="157"/>
    </row>
    <row r="3486" spans="5:6">
      <c r="E3486" s="157"/>
      <c r="F3486" s="157"/>
    </row>
    <row r="3487" spans="5:6">
      <c r="E3487" s="157"/>
      <c r="F3487" s="157"/>
    </row>
    <row r="3488" spans="5:6">
      <c r="E3488" s="157"/>
      <c r="F3488" s="157"/>
    </row>
    <row r="3489" spans="5:6">
      <c r="E3489" s="157"/>
      <c r="F3489" s="157"/>
    </row>
    <row r="3490" spans="5:6">
      <c r="E3490" s="157"/>
      <c r="F3490" s="157"/>
    </row>
    <row r="3491" spans="5:6">
      <c r="E3491" s="157"/>
      <c r="F3491" s="157"/>
    </row>
    <row r="3492" spans="5:6">
      <c r="E3492" s="157"/>
      <c r="F3492" s="157"/>
    </row>
    <row r="3493" spans="5:6">
      <c r="E3493" s="157"/>
      <c r="F3493" s="157"/>
    </row>
    <row r="3494" spans="5:6">
      <c r="E3494" s="157"/>
      <c r="F3494" s="157"/>
    </row>
    <row r="3495" spans="5:6">
      <c r="E3495" s="157"/>
      <c r="F3495" s="157"/>
    </row>
    <row r="3496" spans="5:6">
      <c r="E3496" s="157"/>
      <c r="F3496" s="157"/>
    </row>
    <row r="3497" spans="5:6">
      <c r="E3497" s="157"/>
      <c r="F3497" s="157"/>
    </row>
    <row r="3498" spans="5:6">
      <c r="E3498" s="157"/>
      <c r="F3498" s="157"/>
    </row>
    <row r="3499" spans="5:6">
      <c r="E3499" s="157"/>
      <c r="F3499" s="157"/>
    </row>
    <row r="3500" spans="5:6">
      <c r="E3500" s="157"/>
      <c r="F3500" s="157"/>
    </row>
    <row r="3501" spans="5:6">
      <c r="E3501" s="157"/>
      <c r="F3501" s="157"/>
    </row>
    <row r="3502" spans="5:6">
      <c r="E3502" s="157"/>
      <c r="F3502" s="157"/>
    </row>
    <row r="3503" spans="5:6">
      <c r="E3503" s="157"/>
      <c r="F3503" s="157"/>
    </row>
    <row r="3504" spans="5:6">
      <c r="E3504" s="157"/>
      <c r="F3504" s="157"/>
    </row>
    <row r="3505" spans="5:6">
      <c r="E3505" s="157"/>
      <c r="F3505" s="157"/>
    </row>
    <row r="3506" spans="5:6">
      <c r="E3506" s="157"/>
      <c r="F3506" s="157"/>
    </row>
    <row r="3507" spans="5:6">
      <c r="E3507" s="157"/>
      <c r="F3507" s="157"/>
    </row>
    <row r="3508" spans="5:6">
      <c r="E3508" s="157"/>
      <c r="F3508" s="157"/>
    </row>
    <row r="3509" spans="5:6">
      <c r="E3509" s="157"/>
      <c r="F3509" s="157"/>
    </row>
    <row r="3510" spans="5:6">
      <c r="E3510" s="157"/>
      <c r="F3510" s="157"/>
    </row>
    <row r="3511" spans="5:6">
      <c r="E3511" s="157"/>
      <c r="F3511" s="157"/>
    </row>
    <row r="3512" spans="5:6">
      <c r="E3512" s="157"/>
      <c r="F3512" s="157"/>
    </row>
    <row r="3513" spans="5:6">
      <c r="E3513" s="157"/>
      <c r="F3513" s="157"/>
    </row>
    <row r="3514" spans="5:6">
      <c r="E3514" s="157"/>
      <c r="F3514" s="157"/>
    </row>
    <row r="3515" spans="5:6">
      <c r="E3515" s="157"/>
      <c r="F3515" s="157"/>
    </row>
    <row r="3516" spans="5:6">
      <c r="E3516" s="157"/>
      <c r="F3516" s="157"/>
    </row>
    <row r="3517" spans="5:6">
      <c r="E3517" s="157"/>
      <c r="F3517" s="157"/>
    </row>
    <row r="3518" spans="5:6">
      <c r="E3518" s="157"/>
      <c r="F3518" s="157"/>
    </row>
    <row r="3519" spans="5:6">
      <c r="E3519" s="157"/>
      <c r="F3519" s="157"/>
    </row>
    <row r="3520" spans="5:6">
      <c r="E3520" s="157"/>
      <c r="F3520" s="157"/>
    </row>
    <row r="3521" spans="5:6">
      <c r="E3521" s="157"/>
      <c r="F3521" s="157"/>
    </row>
    <row r="3522" spans="5:6">
      <c r="E3522" s="157"/>
      <c r="F3522" s="157"/>
    </row>
    <row r="3523" spans="5:6">
      <c r="E3523" s="157"/>
      <c r="F3523" s="157"/>
    </row>
    <row r="3524" spans="5:6">
      <c r="E3524" s="157"/>
      <c r="F3524" s="157"/>
    </row>
    <row r="3525" spans="5:6">
      <c r="E3525" s="157"/>
      <c r="F3525" s="157"/>
    </row>
    <row r="3526" spans="5:6">
      <c r="E3526" s="157"/>
      <c r="F3526" s="157"/>
    </row>
    <row r="3527" spans="5:6">
      <c r="E3527" s="157"/>
      <c r="F3527" s="157"/>
    </row>
    <row r="3528" spans="5:6">
      <c r="E3528" s="157"/>
      <c r="F3528" s="157"/>
    </row>
    <row r="3529" spans="5:6">
      <c r="E3529" s="157"/>
      <c r="F3529" s="157"/>
    </row>
    <row r="3530" spans="5:6">
      <c r="E3530" s="157"/>
      <c r="F3530" s="157"/>
    </row>
    <row r="3531" spans="5:6">
      <c r="E3531" s="157"/>
      <c r="F3531" s="157"/>
    </row>
    <row r="3532" spans="5:6">
      <c r="E3532" s="157"/>
      <c r="F3532" s="157"/>
    </row>
    <row r="3533" spans="5:6">
      <c r="E3533" s="157"/>
      <c r="F3533" s="157"/>
    </row>
    <row r="3534" spans="5:6">
      <c r="E3534" s="157"/>
      <c r="F3534" s="157"/>
    </row>
    <row r="3535" spans="5:6">
      <c r="E3535" s="157"/>
      <c r="F3535" s="157"/>
    </row>
    <row r="3536" spans="5:6">
      <c r="E3536" s="157"/>
      <c r="F3536" s="157"/>
    </row>
    <row r="3537" spans="5:6">
      <c r="E3537" s="157"/>
      <c r="F3537" s="157"/>
    </row>
    <row r="3538" spans="5:6">
      <c r="E3538" s="157"/>
      <c r="F3538" s="157"/>
    </row>
    <row r="3539" spans="5:6">
      <c r="E3539" s="157"/>
      <c r="F3539" s="157"/>
    </row>
    <row r="3540" spans="5:6">
      <c r="E3540" s="157"/>
      <c r="F3540" s="157"/>
    </row>
    <row r="3541" spans="5:6">
      <c r="E3541" s="157"/>
      <c r="F3541" s="157"/>
    </row>
    <row r="3542" spans="5:6">
      <c r="E3542" s="157"/>
      <c r="F3542" s="157"/>
    </row>
    <row r="3543" spans="5:6">
      <c r="E3543" s="157"/>
      <c r="F3543" s="157"/>
    </row>
    <row r="3544" spans="5:6">
      <c r="E3544" s="157"/>
      <c r="F3544" s="157"/>
    </row>
    <row r="3545" spans="5:6">
      <c r="E3545" s="157"/>
      <c r="F3545" s="157"/>
    </row>
    <row r="3546" spans="5:6">
      <c r="E3546" s="157"/>
      <c r="F3546" s="157"/>
    </row>
    <row r="3547" spans="5:6">
      <c r="E3547" s="157"/>
      <c r="F3547" s="157"/>
    </row>
    <row r="3548" spans="5:6">
      <c r="E3548" s="157"/>
      <c r="F3548" s="157"/>
    </row>
    <row r="3549" spans="5:6">
      <c r="E3549" s="157"/>
      <c r="F3549" s="157"/>
    </row>
    <row r="3550" spans="5:6">
      <c r="E3550" s="157"/>
      <c r="F3550" s="157"/>
    </row>
    <row r="3551" spans="5:6">
      <c r="E3551" s="157"/>
      <c r="F3551" s="157"/>
    </row>
    <row r="3552" spans="5:6">
      <c r="E3552" s="157"/>
      <c r="F3552" s="157"/>
    </row>
    <row r="3553" spans="5:6">
      <c r="E3553" s="157"/>
      <c r="F3553" s="157"/>
    </row>
    <row r="3554" spans="5:6">
      <c r="E3554" s="157"/>
      <c r="F3554" s="157"/>
    </row>
    <row r="3555" spans="5:6">
      <c r="E3555" s="157"/>
      <c r="F3555" s="157"/>
    </row>
    <row r="3556" spans="5:6">
      <c r="E3556" s="157"/>
      <c r="F3556" s="157"/>
    </row>
    <row r="3557" spans="5:6">
      <c r="E3557" s="157"/>
      <c r="F3557" s="157"/>
    </row>
    <row r="3558" spans="5:6">
      <c r="E3558" s="157"/>
      <c r="F3558" s="157"/>
    </row>
    <row r="3559" spans="5:6">
      <c r="E3559" s="157"/>
      <c r="F3559" s="157"/>
    </row>
    <row r="3560" spans="5:6">
      <c r="E3560" s="157"/>
      <c r="F3560" s="157"/>
    </row>
    <row r="3561" spans="5:6">
      <c r="E3561" s="157"/>
      <c r="F3561" s="157"/>
    </row>
    <row r="3562" spans="5:6">
      <c r="E3562" s="157"/>
      <c r="F3562" s="157"/>
    </row>
    <row r="3563" spans="5:6">
      <c r="E3563" s="157"/>
      <c r="F3563" s="157"/>
    </row>
    <row r="3564" spans="5:6">
      <c r="E3564" s="157"/>
      <c r="F3564" s="157"/>
    </row>
    <row r="3565" spans="5:6">
      <c r="E3565" s="157"/>
      <c r="F3565" s="157"/>
    </row>
    <row r="3566" spans="5:6">
      <c r="E3566" s="157"/>
      <c r="F3566" s="157"/>
    </row>
    <row r="3567" spans="5:6">
      <c r="E3567" s="157"/>
      <c r="F3567" s="157"/>
    </row>
    <row r="3568" spans="5:6">
      <c r="E3568" s="157"/>
      <c r="F3568" s="157"/>
    </row>
    <row r="3569" spans="5:6">
      <c r="E3569" s="157"/>
      <c r="F3569" s="157"/>
    </row>
    <row r="3570" spans="5:6">
      <c r="E3570" s="157"/>
      <c r="F3570" s="157"/>
    </row>
    <row r="3571" spans="5:6">
      <c r="E3571" s="157"/>
      <c r="F3571" s="157"/>
    </row>
    <row r="3572" spans="5:6">
      <c r="E3572" s="157"/>
      <c r="F3572" s="157"/>
    </row>
    <row r="3573" spans="5:6">
      <c r="E3573" s="157"/>
      <c r="F3573" s="157"/>
    </row>
    <row r="3574" spans="5:6">
      <c r="E3574" s="157"/>
      <c r="F3574" s="157"/>
    </row>
    <row r="3575" spans="5:6">
      <c r="E3575" s="157"/>
      <c r="F3575" s="157"/>
    </row>
    <row r="3576" spans="5:6">
      <c r="E3576" s="157"/>
      <c r="F3576" s="157"/>
    </row>
    <row r="3577" spans="5:6">
      <c r="E3577" s="157"/>
      <c r="F3577" s="157"/>
    </row>
    <row r="3578" spans="5:6">
      <c r="E3578" s="157"/>
      <c r="F3578" s="157"/>
    </row>
    <row r="3579" spans="5:6">
      <c r="E3579" s="157"/>
      <c r="F3579" s="157"/>
    </row>
    <row r="3580" spans="5:6">
      <c r="E3580" s="157"/>
      <c r="F3580" s="157"/>
    </row>
    <row r="3581" spans="5:6">
      <c r="E3581" s="157"/>
      <c r="F3581" s="157"/>
    </row>
    <row r="3582" spans="5:6">
      <c r="E3582" s="157"/>
      <c r="F3582" s="157"/>
    </row>
    <row r="3583" spans="5:6">
      <c r="E3583" s="157"/>
      <c r="F3583" s="157"/>
    </row>
    <row r="3584" spans="5:6">
      <c r="E3584" s="157"/>
      <c r="F3584" s="157"/>
    </row>
    <row r="3585" spans="5:6">
      <c r="E3585" s="157"/>
      <c r="F3585" s="157"/>
    </row>
    <row r="3586" spans="5:6">
      <c r="E3586" s="157"/>
      <c r="F3586" s="157"/>
    </row>
    <row r="3587" spans="5:6">
      <c r="E3587" s="157"/>
      <c r="F3587" s="157"/>
    </row>
    <row r="3588" spans="5:6">
      <c r="E3588" s="157"/>
      <c r="F3588" s="157"/>
    </row>
    <row r="3589" spans="5:6">
      <c r="E3589" s="157"/>
      <c r="F3589" s="157"/>
    </row>
    <row r="3590" spans="5:6">
      <c r="E3590" s="157"/>
      <c r="F3590" s="157"/>
    </row>
    <row r="3591" spans="5:6">
      <c r="E3591" s="157"/>
      <c r="F3591" s="157"/>
    </row>
    <row r="3592" spans="5:6">
      <c r="E3592" s="157"/>
      <c r="F3592" s="157"/>
    </row>
    <row r="3593" spans="5:6">
      <c r="E3593" s="157"/>
      <c r="F3593" s="157"/>
    </row>
    <row r="3594" spans="5:6">
      <c r="E3594" s="157"/>
      <c r="F3594" s="157"/>
    </row>
    <row r="3595" spans="5:6">
      <c r="E3595" s="157"/>
      <c r="F3595" s="157"/>
    </row>
    <row r="3596" spans="5:6">
      <c r="E3596" s="157"/>
      <c r="F3596" s="157"/>
    </row>
    <row r="3597" spans="5:6">
      <c r="E3597" s="157"/>
      <c r="F3597" s="157"/>
    </row>
    <row r="3598" spans="5:6">
      <c r="E3598" s="157"/>
      <c r="F3598" s="157"/>
    </row>
    <row r="3599" spans="5:6">
      <c r="E3599" s="157"/>
      <c r="F3599" s="157"/>
    </row>
    <row r="3600" spans="5:6">
      <c r="E3600" s="157"/>
      <c r="F3600" s="157"/>
    </row>
    <row r="3601" spans="5:6">
      <c r="E3601" s="157"/>
      <c r="F3601" s="157"/>
    </row>
    <row r="3602" spans="5:6">
      <c r="E3602" s="157"/>
      <c r="F3602" s="157"/>
    </row>
    <row r="3603" spans="5:6">
      <c r="E3603" s="157"/>
      <c r="F3603" s="157"/>
    </row>
    <row r="3604" spans="5:6">
      <c r="E3604" s="157"/>
      <c r="F3604" s="157"/>
    </row>
    <row r="3605" spans="5:6">
      <c r="E3605" s="157"/>
      <c r="F3605" s="157"/>
    </row>
    <row r="3606" spans="5:6">
      <c r="E3606" s="157"/>
      <c r="F3606" s="157"/>
    </row>
    <row r="3607" spans="5:6">
      <c r="E3607" s="157"/>
      <c r="F3607" s="157"/>
    </row>
    <row r="3608" spans="5:6">
      <c r="E3608" s="157"/>
      <c r="F3608" s="157"/>
    </row>
    <row r="3609" spans="5:6">
      <c r="E3609" s="157"/>
      <c r="F3609" s="157"/>
    </row>
    <row r="3610" spans="5:6">
      <c r="E3610" s="157"/>
      <c r="F3610" s="157"/>
    </row>
    <row r="3611" spans="5:6">
      <c r="E3611" s="157"/>
      <c r="F3611" s="157"/>
    </row>
    <row r="3612" spans="5:6">
      <c r="E3612" s="157"/>
      <c r="F3612" s="157"/>
    </row>
    <row r="3613" spans="5:6">
      <c r="E3613" s="157"/>
      <c r="F3613" s="157"/>
    </row>
    <row r="3614" spans="5:6">
      <c r="E3614" s="157"/>
      <c r="F3614" s="157"/>
    </row>
    <row r="3615" spans="5:6">
      <c r="E3615" s="157"/>
      <c r="F3615" s="157"/>
    </row>
    <row r="3616" spans="5:6">
      <c r="E3616" s="157"/>
      <c r="F3616" s="157"/>
    </row>
    <row r="3617" spans="5:6">
      <c r="E3617" s="157"/>
      <c r="F3617" s="157"/>
    </row>
    <row r="3618" spans="5:6">
      <c r="E3618" s="157"/>
      <c r="F3618" s="157"/>
    </row>
    <row r="3619" spans="5:6">
      <c r="E3619" s="157"/>
      <c r="F3619" s="157"/>
    </row>
    <row r="3620" spans="5:6">
      <c r="E3620" s="157"/>
      <c r="F3620" s="157"/>
    </row>
    <row r="3621" spans="5:6">
      <c r="E3621" s="157"/>
      <c r="F3621" s="157"/>
    </row>
    <row r="3622" spans="5:6">
      <c r="E3622" s="157"/>
      <c r="F3622" s="157"/>
    </row>
    <row r="3623" spans="5:6">
      <c r="E3623" s="157"/>
      <c r="F3623" s="157"/>
    </row>
    <row r="3624" spans="5:6">
      <c r="E3624" s="157"/>
      <c r="F3624" s="157"/>
    </row>
    <row r="3625" spans="5:6">
      <c r="E3625" s="157"/>
      <c r="F3625" s="157"/>
    </row>
    <row r="3626" spans="5:6">
      <c r="E3626" s="157"/>
      <c r="F3626" s="157"/>
    </row>
    <row r="3627" spans="5:6">
      <c r="E3627" s="157"/>
      <c r="F3627" s="157"/>
    </row>
    <row r="3628" spans="5:6">
      <c r="E3628" s="157"/>
      <c r="F3628" s="157"/>
    </row>
    <row r="3629" spans="5:6">
      <c r="E3629" s="157"/>
      <c r="F3629" s="157"/>
    </row>
    <row r="3630" spans="5:6">
      <c r="E3630" s="157"/>
      <c r="F3630" s="157"/>
    </row>
    <row r="3631" spans="5:6">
      <c r="E3631" s="157"/>
      <c r="F3631" s="157"/>
    </row>
    <row r="3632" spans="5:6">
      <c r="E3632" s="157"/>
      <c r="F3632" s="157"/>
    </row>
    <row r="3633" spans="5:6">
      <c r="E3633" s="157"/>
      <c r="F3633" s="157"/>
    </row>
    <row r="3634" spans="5:6">
      <c r="E3634" s="157"/>
      <c r="F3634" s="157"/>
    </row>
    <row r="3635" spans="5:6">
      <c r="E3635" s="157"/>
      <c r="F3635" s="157"/>
    </row>
    <row r="3636" spans="5:6">
      <c r="E3636" s="157"/>
      <c r="F3636" s="157"/>
    </row>
    <row r="3637" spans="5:6">
      <c r="E3637" s="157"/>
      <c r="F3637" s="157"/>
    </row>
    <row r="3638" spans="5:6">
      <c r="E3638" s="157"/>
      <c r="F3638" s="157"/>
    </row>
    <row r="3639" spans="5:6">
      <c r="E3639" s="157"/>
      <c r="F3639" s="157"/>
    </row>
    <row r="3640" spans="5:6">
      <c r="E3640" s="157"/>
      <c r="F3640" s="157"/>
    </row>
    <row r="3641" spans="5:6">
      <c r="E3641" s="157"/>
      <c r="F3641" s="157"/>
    </row>
    <row r="3642" spans="5:6">
      <c r="E3642" s="157"/>
      <c r="F3642" s="157"/>
    </row>
    <row r="3643" spans="5:6">
      <c r="E3643" s="157"/>
      <c r="F3643" s="157"/>
    </row>
    <row r="3644" spans="5:6">
      <c r="E3644" s="157"/>
      <c r="F3644" s="157"/>
    </row>
    <row r="3645" spans="5:6">
      <c r="E3645" s="157"/>
      <c r="F3645" s="157"/>
    </row>
    <row r="3646" spans="5:6">
      <c r="E3646" s="157"/>
      <c r="F3646" s="157"/>
    </row>
    <row r="3647" spans="5:6">
      <c r="E3647" s="157"/>
      <c r="F3647" s="157"/>
    </row>
    <row r="3648" spans="5:6">
      <c r="E3648" s="157"/>
      <c r="F3648" s="157"/>
    </row>
    <row r="3649" spans="5:6">
      <c r="E3649" s="157"/>
      <c r="F3649" s="157"/>
    </row>
    <row r="3650" spans="5:6">
      <c r="E3650" s="157"/>
      <c r="F3650" s="157"/>
    </row>
    <row r="3651" spans="5:6">
      <c r="E3651" s="157"/>
      <c r="F3651" s="157"/>
    </row>
    <row r="3652" spans="5:6">
      <c r="E3652" s="157"/>
      <c r="F3652" s="157"/>
    </row>
    <row r="3653" spans="5:6">
      <c r="E3653" s="157"/>
      <c r="F3653" s="157"/>
    </row>
    <row r="3654" spans="5:6">
      <c r="E3654" s="157"/>
      <c r="F3654" s="157"/>
    </row>
    <row r="3655" spans="5:6">
      <c r="E3655" s="157"/>
      <c r="F3655" s="157"/>
    </row>
    <row r="3656" spans="5:6">
      <c r="E3656" s="157"/>
      <c r="F3656" s="157"/>
    </row>
    <row r="3657" spans="5:6">
      <c r="E3657" s="157"/>
      <c r="F3657" s="157"/>
    </row>
    <row r="3658" spans="5:6">
      <c r="E3658" s="157"/>
      <c r="F3658" s="157"/>
    </row>
    <row r="3659" spans="5:6">
      <c r="E3659" s="157"/>
      <c r="F3659" s="157"/>
    </row>
    <row r="3660" spans="5:6">
      <c r="E3660" s="157"/>
      <c r="F3660" s="157"/>
    </row>
    <row r="3661" spans="5:6">
      <c r="E3661" s="157"/>
      <c r="F3661" s="157"/>
    </row>
    <row r="3662" spans="5:6">
      <c r="E3662" s="157"/>
      <c r="F3662" s="157"/>
    </row>
    <row r="3663" spans="5:6">
      <c r="E3663" s="157"/>
      <c r="F3663" s="157"/>
    </row>
    <row r="3664" spans="5:6">
      <c r="E3664" s="157"/>
      <c r="F3664" s="157"/>
    </row>
    <row r="3665" spans="5:6">
      <c r="E3665" s="157"/>
      <c r="F3665" s="157"/>
    </row>
    <row r="3666" spans="5:6">
      <c r="E3666" s="157"/>
      <c r="F3666" s="157"/>
    </row>
    <row r="3667" spans="5:6">
      <c r="E3667" s="157"/>
      <c r="F3667" s="157"/>
    </row>
    <row r="3668" spans="5:6">
      <c r="E3668" s="157"/>
      <c r="F3668" s="157"/>
    </row>
    <row r="3669" spans="5:6">
      <c r="E3669" s="157"/>
      <c r="F3669" s="157"/>
    </row>
    <row r="3670" spans="5:6">
      <c r="E3670" s="157"/>
      <c r="F3670" s="157"/>
    </row>
    <row r="3671" spans="5:6">
      <c r="E3671" s="157"/>
      <c r="F3671" s="157"/>
    </row>
    <row r="3672" spans="5:6">
      <c r="E3672" s="157"/>
      <c r="F3672" s="157"/>
    </row>
    <row r="3673" spans="5:6">
      <c r="E3673" s="157"/>
      <c r="F3673" s="157"/>
    </row>
    <row r="3674" spans="5:6">
      <c r="E3674" s="157"/>
      <c r="F3674" s="157"/>
    </row>
    <row r="3675" spans="5:6">
      <c r="E3675" s="157"/>
      <c r="F3675" s="157"/>
    </row>
    <row r="3676" spans="5:6">
      <c r="E3676" s="157"/>
      <c r="F3676" s="157"/>
    </row>
    <row r="3677" spans="5:6">
      <c r="E3677" s="157"/>
      <c r="F3677" s="157"/>
    </row>
    <row r="3678" spans="5:6">
      <c r="E3678" s="157"/>
      <c r="F3678" s="157"/>
    </row>
    <row r="3679" spans="5:6">
      <c r="E3679" s="157"/>
      <c r="F3679" s="157"/>
    </row>
    <row r="3680" spans="5:6">
      <c r="E3680" s="157"/>
      <c r="F3680" s="157"/>
    </row>
    <row r="3681" spans="5:6">
      <c r="E3681" s="157"/>
      <c r="F3681" s="157"/>
    </row>
    <row r="3682" spans="5:6">
      <c r="E3682" s="157"/>
      <c r="F3682" s="157"/>
    </row>
    <row r="3683" spans="5:6">
      <c r="E3683" s="157"/>
      <c r="F3683" s="157"/>
    </row>
    <row r="3684" spans="5:6">
      <c r="E3684" s="157"/>
      <c r="F3684" s="157"/>
    </row>
    <row r="3685" spans="5:6">
      <c r="E3685" s="157"/>
      <c r="F3685" s="157"/>
    </row>
    <row r="3686" spans="5:6">
      <c r="E3686" s="157"/>
      <c r="F3686" s="157"/>
    </row>
    <row r="3687" spans="5:6">
      <c r="E3687" s="157"/>
      <c r="F3687" s="157"/>
    </row>
    <row r="3688" spans="5:6">
      <c r="E3688" s="157"/>
      <c r="F3688" s="157"/>
    </row>
    <row r="3689" spans="5:6">
      <c r="E3689" s="157"/>
      <c r="F3689" s="157"/>
    </row>
    <row r="3690" spans="5:6">
      <c r="E3690" s="157"/>
      <c r="F3690" s="157"/>
    </row>
    <row r="3691" spans="5:6">
      <c r="E3691" s="157"/>
      <c r="F3691" s="157"/>
    </row>
    <row r="3692" spans="5:6">
      <c r="E3692" s="157"/>
      <c r="F3692" s="157"/>
    </row>
    <row r="3693" spans="5:6">
      <c r="E3693" s="157"/>
      <c r="F3693" s="157"/>
    </row>
    <row r="3694" spans="5:6">
      <c r="E3694" s="157"/>
      <c r="F3694" s="157"/>
    </row>
    <row r="3695" spans="5:6">
      <c r="E3695" s="157"/>
      <c r="F3695" s="157"/>
    </row>
    <row r="3696" spans="5:6">
      <c r="E3696" s="157"/>
      <c r="F3696" s="157"/>
    </row>
    <row r="3697" spans="5:6">
      <c r="E3697" s="157"/>
      <c r="F3697" s="157"/>
    </row>
    <row r="3698" spans="5:6">
      <c r="E3698" s="157"/>
      <c r="F3698" s="157"/>
    </row>
    <row r="3699" spans="5:6">
      <c r="E3699" s="157"/>
      <c r="F3699" s="157"/>
    </row>
    <row r="3700" spans="5:6">
      <c r="E3700" s="157"/>
      <c r="F3700" s="157"/>
    </row>
    <row r="3701" spans="5:6">
      <c r="E3701" s="157"/>
      <c r="F3701" s="157"/>
    </row>
    <row r="3702" spans="5:6">
      <c r="E3702" s="157"/>
      <c r="F3702" s="157"/>
    </row>
    <row r="3703" spans="5:6">
      <c r="E3703" s="157"/>
      <c r="F3703" s="157"/>
    </row>
    <row r="3704" spans="5:6">
      <c r="E3704" s="157"/>
      <c r="F3704" s="157"/>
    </row>
    <row r="3705" spans="5:6">
      <c r="E3705" s="157"/>
      <c r="F3705" s="157"/>
    </row>
    <row r="3706" spans="5:6">
      <c r="E3706" s="157"/>
      <c r="F3706" s="157"/>
    </row>
    <row r="3707" spans="5:6">
      <c r="E3707" s="157"/>
      <c r="F3707" s="157"/>
    </row>
    <row r="3708" spans="5:6">
      <c r="E3708" s="157"/>
      <c r="F3708" s="157"/>
    </row>
    <row r="3709" spans="5:6">
      <c r="E3709" s="157"/>
      <c r="F3709" s="157"/>
    </row>
    <row r="3710" spans="5:6">
      <c r="E3710" s="157"/>
      <c r="F3710" s="157"/>
    </row>
    <row r="3711" spans="5:6">
      <c r="E3711" s="157"/>
      <c r="F3711" s="157"/>
    </row>
    <row r="3712" spans="5:6">
      <c r="E3712" s="157"/>
      <c r="F3712" s="157"/>
    </row>
    <row r="3713" spans="5:6">
      <c r="E3713" s="157"/>
      <c r="F3713" s="157"/>
    </row>
    <row r="3714" spans="5:6">
      <c r="E3714" s="157"/>
      <c r="F3714" s="157"/>
    </row>
    <row r="3715" spans="5:6">
      <c r="E3715" s="157"/>
      <c r="F3715" s="157"/>
    </row>
    <row r="3716" spans="5:6">
      <c r="E3716" s="157"/>
      <c r="F3716" s="157"/>
    </row>
    <row r="3717" spans="5:6">
      <c r="E3717" s="157"/>
      <c r="F3717" s="157"/>
    </row>
    <row r="3718" spans="5:6">
      <c r="E3718" s="157"/>
      <c r="F3718" s="157"/>
    </row>
    <row r="3719" spans="5:6">
      <c r="E3719" s="157"/>
      <c r="F3719" s="157"/>
    </row>
    <row r="3720" spans="5:6">
      <c r="E3720" s="157"/>
      <c r="F3720" s="157"/>
    </row>
    <row r="3721" spans="5:6">
      <c r="E3721" s="157"/>
      <c r="F3721" s="157"/>
    </row>
    <row r="3722" spans="5:6">
      <c r="E3722" s="157"/>
      <c r="F3722" s="157"/>
    </row>
    <row r="3723" spans="5:6">
      <c r="E3723" s="157"/>
      <c r="F3723" s="157"/>
    </row>
    <row r="3724" spans="5:6">
      <c r="E3724" s="157"/>
      <c r="F3724" s="157"/>
    </row>
    <row r="3725" spans="5:6">
      <c r="E3725" s="157"/>
      <c r="F3725" s="157"/>
    </row>
    <row r="3726" spans="5:6">
      <c r="E3726" s="157"/>
      <c r="F3726" s="157"/>
    </row>
    <row r="3727" spans="5:6">
      <c r="E3727" s="157"/>
      <c r="F3727" s="157"/>
    </row>
    <row r="3728" spans="5:6">
      <c r="E3728" s="157"/>
      <c r="F3728" s="157"/>
    </row>
    <row r="3729" spans="5:6">
      <c r="E3729" s="157"/>
      <c r="F3729" s="157"/>
    </row>
    <row r="3730" spans="5:6">
      <c r="E3730" s="157"/>
      <c r="F3730" s="157"/>
    </row>
    <row r="3731" spans="5:6">
      <c r="E3731" s="157"/>
      <c r="F3731" s="157"/>
    </row>
    <row r="3732" spans="5:6">
      <c r="E3732" s="157"/>
      <c r="F3732" s="157"/>
    </row>
    <row r="3733" spans="5:6">
      <c r="E3733" s="157"/>
      <c r="F3733" s="157"/>
    </row>
    <row r="3734" spans="5:6">
      <c r="E3734" s="157"/>
      <c r="F3734" s="157"/>
    </row>
    <row r="3735" spans="5:6">
      <c r="E3735" s="157"/>
      <c r="F3735" s="157"/>
    </row>
    <row r="3736" spans="5:6">
      <c r="E3736" s="157"/>
      <c r="F3736" s="157"/>
    </row>
    <row r="3737" spans="5:6">
      <c r="E3737" s="157"/>
      <c r="F3737" s="157"/>
    </row>
    <row r="3738" spans="5:6">
      <c r="E3738" s="157"/>
      <c r="F3738" s="157"/>
    </row>
    <row r="3739" spans="5:6">
      <c r="E3739" s="157"/>
      <c r="F3739" s="157"/>
    </row>
    <row r="3740" spans="5:6">
      <c r="E3740" s="157"/>
      <c r="F3740" s="157"/>
    </row>
    <row r="3741" spans="5:6">
      <c r="E3741" s="157"/>
      <c r="F3741" s="157"/>
    </row>
    <row r="3742" spans="5:6">
      <c r="E3742" s="157"/>
      <c r="F3742" s="157"/>
    </row>
    <row r="3743" spans="5:6">
      <c r="E3743" s="157"/>
      <c r="F3743" s="157"/>
    </row>
    <row r="3744" spans="5:6">
      <c r="E3744" s="157"/>
      <c r="F3744" s="157"/>
    </row>
    <row r="3745" spans="5:6">
      <c r="E3745" s="157"/>
      <c r="F3745" s="157"/>
    </row>
    <row r="3746" spans="5:6">
      <c r="E3746" s="157"/>
      <c r="F3746" s="157"/>
    </row>
    <row r="3747" spans="5:6">
      <c r="E3747" s="157"/>
      <c r="F3747" s="157"/>
    </row>
    <row r="3748" spans="5:6">
      <c r="E3748" s="157"/>
      <c r="F3748" s="157"/>
    </row>
    <row r="3749" spans="5:6">
      <c r="E3749" s="157"/>
      <c r="F3749" s="157"/>
    </row>
    <row r="3750" spans="5:6">
      <c r="E3750" s="157"/>
      <c r="F3750" s="157"/>
    </row>
    <row r="3751" spans="5:6">
      <c r="E3751" s="157"/>
      <c r="F3751" s="157"/>
    </row>
    <row r="3752" spans="5:6">
      <c r="E3752" s="157"/>
      <c r="F3752" s="157"/>
    </row>
    <row r="3753" spans="5:6">
      <c r="E3753" s="157"/>
      <c r="F3753" s="157"/>
    </row>
    <row r="3754" spans="5:6">
      <c r="E3754" s="157"/>
      <c r="F3754" s="157"/>
    </row>
    <row r="3755" spans="5:6">
      <c r="E3755" s="157"/>
      <c r="F3755" s="157"/>
    </row>
    <row r="3756" spans="5:6">
      <c r="E3756" s="157"/>
      <c r="F3756" s="157"/>
    </row>
    <row r="3757" spans="5:6">
      <c r="E3757" s="157"/>
      <c r="F3757" s="157"/>
    </row>
    <row r="3758" spans="5:6">
      <c r="E3758" s="157"/>
      <c r="F3758" s="157"/>
    </row>
    <row r="3759" spans="5:6">
      <c r="E3759" s="157"/>
      <c r="F3759" s="157"/>
    </row>
    <row r="3760" spans="5:6">
      <c r="E3760" s="157"/>
      <c r="F3760" s="157"/>
    </row>
    <row r="3761" spans="5:6">
      <c r="E3761" s="157"/>
      <c r="F3761" s="157"/>
    </row>
    <row r="3762" spans="5:6">
      <c r="E3762" s="157"/>
      <c r="F3762" s="157"/>
    </row>
    <row r="3763" spans="5:6">
      <c r="E3763" s="157"/>
      <c r="F3763" s="157"/>
    </row>
    <row r="3764" spans="5:6">
      <c r="E3764" s="157"/>
      <c r="F3764" s="157"/>
    </row>
    <row r="3765" spans="5:6">
      <c r="E3765" s="157"/>
      <c r="F3765" s="157"/>
    </row>
    <row r="3766" spans="5:6">
      <c r="E3766" s="157"/>
      <c r="F3766" s="157"/>
    </row>
    <row r="3767" spans="5:6">
      <c r="E3767" s="157"/>
      <c r="F3767" s="157"/>
    </row>
    <row r="3768" spans="5:6">
      <c r="E3768" s="157"/>
      <c r="F3768" s="157"/>
    </row>
    <row r="3769" spans="5:6">
      <c r="E3769" s="157"/>
      <c r="F3769" s="157"/>
    </row>
    <row r="3770" spans="5:6">
      <c r="E3770" s="157"/>
      <c r="F3770" s="157"/>
    </row>
    <row r="3771" spans="5:6">
      <c r="E3771" s="157"/>
      <c r="F3771" s="157"/>
    </row>
    <row r="3772" spans="5:6">
      <c r="E3772" s="157"/>
      <c r="F3772" s="157"/>
    </row>
    <row r="3773" spans="5:6">
      <c r="E3773" s="157"/>
      <c r="F3773" s="157"/>
    </row>
    <row r="3774" spans="5:6">
      <c r="E3774" s="157"/>
      <c r="F3774" s="157"/>
    </row>
    <row r="3775" spans="5:6">
      <c r="E3775" s="157"/>
      <c r="F3775" s="157"/>
    </row>
    <row r="3776" spans="5:6">
      <c r="E3776" s="157"/>
      <c r="F3776" s="157"/>
    </row>
    <row r="3777" spans="5:6">
      <c r="E3777" s="157"/>
      <c r="F3777" s="157"/>
    </row>
    <row r="3778" spans="5:6">
      <c r="E3778" s="157"/>
      <c r="F3778" s="157"/>
    </row>
    <row r="3779" spans="5:6">
      <c r="E3779" s="157"/>
      <c r="F3779" s="157"/>
    </row>
    <row r="3780" spans="5:6">
      <c r="E3780" s="157"/>
      <c r="F3780" s="157"/>
    </row>
    <row r="3781" spans="5:6">
      <c r="E3781" s="157"/>
      <c r="F3781" s="157"/>
    </row>
    <row r="3782" spans="5:6">
      <c r="E3782" s="157"/>
      <c r="F3782" s="157"/>
    </row>
    <row r="3783" spans="5:6">
      <c r="E3783" s="157"/>
      <c r="F3783" s="157"/>
    </row>
    <row r="3784" spans="5:6">
      <c r="E3784" s="157"/>
      <c r="F3784" s="157"/>
    </row>
    <row r="3785" spans="5:6">
      <c r="E3785" s="157"/>
      <c r="F3785" s="157"/>
    </row>
    <row r="3786" spans="5:6">
      <c r="E3786" s="157"/>
      <c r="F3786" s="157"/>
    </row>
    <row r="3787" spans="5:6">
      <c r="E3787" s="157"/>
      <c r="F3787" s="157"/>
    </row>
    <row r="3788" spans="5:6">
      <c r="E3788" s="157"/>
      <c r="F3788" s="157"/>
    </row>
    <row r="3789" spans="5:6">
      <c r="E3789" s="157"/>
      <c r="F3789" s="157"/>
    </row>
    <row r="3790" spans="5:6">
      <c r="E3790" s="157"/>
      <c r="F3790" s="157"/>
    </row>
    <row r="3791" spans="5:6">
      <c r="E3791" s="157"/>
      <c r="F3791" s="157"/>
    </row>
    <row r="3792" spans="5:6">
      <c r="E3792" s="157"/>
      <c r="F3792" s="157"/>
    </row>
    <row r="3793" spans="5:6">
      <c r="E3793" s="157"/>
      <c r="F3793" s="157"/>
    </row>
    <row r="3794" spans="5:6">
      <c r="E3794" s="157"/>
      <c r="F3794" s="157"/>
    </row>
    <row r="3795" spans="5:6">
      <c r="E3795" s="157"/>
      <c r="F3795" s="157"/>
    </row>
    <row r="3796" spans="5:6">
      <c r="E3796" s="157"/>
      <c r="F3796" s="157"/>
    </row>
    <row r="3797" spans="5:6">
      <c r="E3797" s="157"/>
      <c r="F3797" s="157"/>
    </row>
    <row r="3798" spans="5:6">
      <c r="E3798" s="157"/>
      <c r="F3798" s="157"/>
    </row>
    <row r="3799" spans="5:6">
      <c r="E3799" s="157"/>
      <c r="F3799" s="157"/>
    </row>
    <row r="3800" spans="5:6">
      <c r="E3800" s="157"/>
      <c r="F3800" s="157"/>
    </row>
    <row r="3801" spans="5:6">
      <c r="E3801" s="157"/>
      <c r="F3801" s="157"/>
    </row>
    <row r="3802" spans="5:6">
      <c r="E3802" s="157"/>
      <c r="F3802" s="157"/>
    </row>
    <row r="3803" spans="5:6">
      <c r="E3803" s="157"/>
      <c r="F3803" s="157"/>
    </row>
    <row r="3804" spans="5:6">
      <c r="E3804" s="157"/>
      <c r="F3804" s="157"/>
    </row>
    <row r="3805" spans="5:6">
      <c r="E3805" s="157"/>
      <c r="F3805" s="157"/>
    </row>
    <row r="3806" spans="5:6">
      <c r="E3806" s="157"/>
      <c r="F3806" s="157"/>
    </row>
    <row r="3807" spans="5:6">
      <c r="E3807" s="157"/>
      <c r="F3807" s="157"/>
    </row>
    <row r="3808" spans="5:6">
      <c r="E3808" s="157"/>
      <c r="F3808" s="157"/>
    </row>
    <row r="3809" spans="5:6">
      <c r="E3809" s="157"/>
      <c r="F3809" s="157"/>
    </row>
    <row r="3810" spans="5:6">
      <c r="E3810" s="157"/>
      <c r="F3810" s="157"/>
    </row>
    <row r="3811" spans="5:6">
      <c r="E3811" s="157"/>
      <c r="F3811" s="157"/>
    </row>
    <row r="3812" spans="5:6">
      <c r="E3812" s="157"/>
      <c r="F3812" s="157"/>
    </row>
    <row r="3813" spans="5:6">
      <c r="E3813" s="157"/>
      <c r="F3813" s="157"/>
    </row>
    <row r="3814" spans="5:6">
      <c r="E3814" s="157"/>
      <c r="F3814" s="157"/>
    </row>
    <row r="3815" spans="5:6">
      <c r="E3815" s="157"/>
      <c r="F3815" s="157"/>
    </row>
    <row r="3816" spans="5:6">
      <c r="E3816" s="157"/>
      <c r="F3816" s="157"/>
    </row>
    <row r="3817" spans="5:6">
      <c r="E3817" s="157"/>
      <c r="F3817" s="157"/>
    </row>
    <row r="3818" spans="5:6">
      <c r="E3818" s="157"/>
      <c r="F3818" s="157"/>
    </row>
    <row r="3819" spans="5:6">
      <c r="E3819" s="157"/>
      <c r="F3819" s="157"/>
    </row>
    <row r="3820" spans="5:6">
      <c r="E3820" s="157"/>
      <c r="F3820" s="157"/>
    </row>
    <row r="3821" spans="5:6">
      <c r="E3821" s="157"/>
      <c r="F3821" s="157"/>
    </row>
    <row r="3822" spans="5:6">
      <c r="E3822" s="157"/>
      <c r="F3822" s="157"/>
    </row>
    <row r="3823" spans="5:6">
      <c r="E3823" s="157"/>
      <c r="F3823" s="157"/>
    </row>
    <row r="3824" spans="5:6">
      <c r="E3824" s="157"/>
      <c r="F3824" s="157"/>
    </row>
    <row r="3825" spans="5:6">
      <c r="E3825" s="157"/>
      <c r="F3825" s="157"/>
    </row>
    <row r="3826" spans="5:6">
      <c r="E3826" s="157"/>
      <c r="F3826" s="157"/>
    </row>
    <row r="3827" spans="5:6">
      <c r="E3827" s="157"/>
      <c r="F3827" s="157"/>
    </row>
    <row r="3828" spans="5:6">
      <c r="E3828" s="157"/>
      <c r="F3828" s="157"/>
    </row>
    <row r="3829" spans="5:6">
      <c r="E3829" s="157"/>
      <c r="F3829" s="157"/>
    </row>
    <row r="3830" spans="5:6">
      <c r="E3830" s="157"/>
      <c r="F3830" s="157"/>
    </row>
    <row r="3831" spans="5:6">
      <c r="E3831" s="157"/>
      <c r="F3831" s="157"/>
    </row>
    <row r="3832" spans="5:6">
      <c r="E3832" s="157"/>
      <c r="F3832" s="157"/>
    </row>
    <row r="3833" spans="5:6">
      <c r="E3833" s="157"/>
      <c r="F3833" s="157"/>
    </row>
    <row r="3834" spans="5:6">
      <c r="E3834" s="157"/>
      <c r="F3834" s="157"/>
    </row>
    <row r="3835" spans="5:6">
      <c r="E3835" s="157"/>
      <c r="F3835" s="157"/>
    </row>
    <row r="3836" spans="5:6">
      <c r="E3836" s="157"/>
      <c r="F3836" s="157"/>
    </row>
    <row r="3837" spans="5:6">
      <c r="E3837" s="157"/>
      <c r="F3837" s="157"/>
    </row>
    <row r="3838" spans="5:6">
      <c r="E3838" s="157"/>
      <c r="F3838" s="157"/>
    </row>
    <row r="3839" spans="5:6">
      <c r="E3839" s="157"/>
      <c r="F3839" s="157"/>
    </row>
    <row r="3840" spans="5:6">
      <c r="E3840" s="157"/>
      <c r="F3840" s="157"/>
    </row>
    <row r="3841" spans="5:6">
      <c r="E3841" s="157"/>
      <c r="F3841" s="157"/>
    </row>
    <row r="3842" spans="5:6">
      <c r="E3842" s="157"/>
      <c r="F3842" s="157"/>
    </row>
    <row r="3843" spans="5:6">
      <c r="E3843" s="157"/>
      <c r="F3843" s="157"/>
    </row>
    <row r="3844" spans="5:6">
      <c r="E3844" s="157"/>
      <c r="F3844" s="157"/>
    </row>
    <row r="3845" spans="5:6">
      <c r="E3845" s="157"/>
      <c r="F3845" s="157"/>
    </row>
    <row r="3846" spans="5:6">
      <c r="E3846" s="157"/>
      <c r="F3846" s="157"/>
    </row>
    <row r="3847" spans="5:6">
      <c r="E3847" s="157"/>
      <c r="F3847" s="157"/>
    </row>
    <row r="3848" spans="5:6">
      <c r="E3848" s="157"/>
      <c r="F3848" s="157"/>
    </row>
    <row r="3849" spans="5:6">
      <c r="E3849" s="157"/>
      <c r="F3849" s="157"/>
    </row>
    <row r="3850" spans="5:6">
      <c r="E3850" s="157"/>
      <c r="F3850" s="157"/>
    </row>
    <row r="3851" spans="5:6">
      <c r="E3851" s="157"/>
      <c r="F3851" s="157"/>
    </row>
    <row r="3852" spans="5:6">
      <c r="E3852" s="157"/>
      <c r="F3852" s="157"/>
    </row>
    <row r="3853" spans="5:6">
      <c r="E3853" s="157"/>
      <c r="F3853" s="157"/>
    </row>
    <row r="3854" spans="5:6">
      <c r="E3854" s="157"/>
      <c r="F3854" s="157"/>
    </row>
    <row r="3855" spans="5:6">
      <c r="E3855" s="157"/>
      <c r="F3855" s="157"/>
    </row>
    <row r="3856" spans="5:6">
      <c r="E3856" s="157"/>
      <c r="F3856" s="157"/>
    </row>
    <row r="3857" spans="5:6">
      <c r="E3857" s="157"/>
      <c r="F3857" s="157"/>
    </row>
    <row r="3858" spans="5:6">
      <c r="E3858" s="157"/>
      <c r="F3858" s="157"/>
    </row>
    <row r="3859" spans="5:6">
      <c r="E3859" s="157"/>
      <c r="F3859" s="157"/>
    </row>
    <row r="3860" spans="5:6">
      <c r="E3860" s="157"/>
      <c r="F3860" s="157"/>
    </row>
    <row r="3861" spans="5:6">
      <c r="E3861" s="157"/>
      <c r="F3861" s="157"/>
    </row>
    <row r="3862" spans="5:6">
      <c r="E3862" s="157"/>
      <c r="F3862" s="157"/>
    </row>
    <row r="3863" spans="5:6">
      <c r="E3863" s="157"/>
      <c r="F3863" s="157"/>
    </row>
    <row r="3864" spans="5:6">
      <c r="E3864" s="157"/>
      <c r="F3864" s="157"/>
    </row>
    <row r="3865" spans="5:6">
      <c r="E3865" s="157"/>
      <c r="F3865" s="157"/>
    </row>
    <row r="3866" spans="5:6">
      <c r="E3866" s="157"/>
      <c r="F3866" s="157"/>
    </row>
    <row r="3867" spans="5:6">
      <c r="E3867" s="157"/>
      <c r="F3867" s="157"/>
    </row>
    <row r="3868" spans="5:6">
      <c r="E3868" s="157"/>
      <c r="F3868" s="157"/>
    </row>
    <row r="3869" spans="5:6">
      <c r="E3869" s="157"/>
      <c r="F3869" s="157"/>
    </row>
    <row r="3870" spans="5:6">
      <c r="E3870" s="157"/>
      <c r="F3870" s="157"/>
    </row>
    <row r="3871" spans="5:6">
      <c r="E3871" s="157"/>
      <c r="F3871" s="157"/>
    </row>
    <row r="3872" spans="5:6">
      <c r="E3872" s="157"/>
      <c r="F3872" s="157"/>
    </row>
    <row r="3873" spans="5:6">
      <c r="E3873" s="157"/>
      <c r="F3873" s="157"/>
    </row>
    <row r="3874" spans="5:6">
      <c r="E3874" s="157"/>
      <c r="F3874" s="157"/>
    </row>
    <row r="3875" spans="5:6">
      <c r="E3875" s="157"/>
      <c r="F3875" s="157"/>
    </row>
    <row r="3876" spans="5:6">
      <c r="E3876" s="157"/>
      <c r="F3876" s="157"/>
    </row>
    <row r="3877" spans="5:6">
      <c r="E3877" s="157"/>
      <c r="F3877" s="157"/>
    </row>
    <row r="3878" spans="5:6">
      <c r="E3878" s="157"/>
      <c r="F3878" s="157"/>
    </row>
    <row r="3879" spans="5:6">
      <c r="E3879" s="157"/>
      <c r="F3879" s="157"/>
    </row>
    <row r="3880" spans="5:6">
      <c r="E3880" s="157"/>
      <c r="F3880" s="157"/>
    </row>
    <row r="3881" spans="5:6">
      <c r="E3881" s="157"/>
      <c r="F3881" s="157"/>
    </row>
    <row r="3882" spans="5:6">
      <c r="E3882" s="157"/>
      <c r="F3882" s="157"/>
    </row>
    <row r="3883" spans="5:6">
      <c r="E3883" s="157"/>
      <c r="F3883" s="157"/>
    </row>
    <row r="3884" spans="5:6">
      <c r="E3884" s="157"/>
      <c r="F3884" s="157"/>
    </row>
    <row r="3885" spans="5:6">
      <c r="E3885" s="157"/>
      <c r="F3885" s="157"/>
    </row>
    <row r="3886" spans="5:6">
      <c r="E3886" s="157"/>
      <c r="F3886" s="157"/>
    </row>
    <row r="3887" spans="5:6">
      <c r="E3887" s="157"/>
      <c r="F3887" s="157"/>
    </row>
    <row r="3888" spans="5:6">
      <c r="E3888" s="157"/>
      <c r="F3888" s="157"/>
    </row>
    <row r="3889" spans="5:6">
      <c r="E3889" s="157"/>
      <c r="F3889" s="157"/>
    </row>
    <row r="3890" spans="5:6">
      <c r="E3890" s="157"/>
      <c r="F3890" s="157"/>
    </row>
    <row r="3891" spans="5:6">
      <c r="E3891" s="157"/>
      <c r="F3891" s="157"/>
    </row>
    <row r="3892" spans="5:6">
      <c r="E3892" s="157"/>
      <c r="F3892" s="157"/>
    </row>
    <row r="3893" spans="5:6">
      <c r="E3893" s="157"/>
      <c r="F3893" s="157"/>
    </row>
    <row r="3894" spans="5:6">
      <c r="E3894" s="157"/>
      <c r="F3894" s="157"/>
    </row>
    <row r="3895" spans="5:6">
      <c r="E3895" s="157"/>
      <c r="F3895" s="157"/>
    </row>
    <row r="3896" spans="5:6">
      <c r="E3896" s="157"/>
      <c r="F3896" s="157"/>
    </row>
    <row r="3897" spans="5:6">
      <c r="E3897" s="157"/>
      <c r="F3897" s="157"/>
    </row>
    <row r="3898" spans="5:6">
      <c r="E3898" s="157"/>
      <c r="F3898" s="157"/>
    </row>
    <row r="3899" spans="5:6">
      <c r="E3899" s="157"/>
      <c r="F3899" s="157"/>
    </row>
    <row r="3900" spans="5:6">
      <c r="E3900" s="157"/>
      <c r="F3900" s="157"/>
    </row>
    <row r="3901" spans="5:6">
      <c r="E3901" s="157"/>
      <c r="F3901" s="157"/>
    </row>
    <row r="3902" spans="5:6">
      <c r="E3902" s="157"/>
      <c r="F3902" s="157"/>
    </row>
    <row r="3903" spans="5:6">
      <c r="E3903" s="157"/>
      <c r="F3903" s="157"/>
    </row>
    <row r="3904" spans="5:6">
      <c r="E3904" s="157"/>
      <c r="F3904" s="157"/>
    </row>
    <row r="3905" spans="5:6">
      <c r="E3905" s="157"/>
      <c r="F3905" s="157"/>
    </row>
    <row r="3906" spans="5:6">
      <c r="E3906" s="157"/>
      <c r="F3906" s="157"/>
    </row>
    <row r="3907" spans="5:6">
      <c r="E3907" s="157"/>
      <c r="F3907" s="157"/>
    </row>
    <row r="3908" spans="5:6">
      <c r="E3908" s="157"/>
      <c r="F3908" s="157"/>
    </row>
    <row r="3909" spans="5:6">
      <c r="E3909" s="157"/>
      <c r="F3909" s="157"/>
    </row>
    <row r="3910" spans="5:6">
      <c r="E3910" s="157"/>
      <c r="F3910" s="157"/>
    </row>
    <row r="3911" spans="5:6">
      <c r="E3911" s="157"/>
      <c r="F3911" s="157"/>
    </row>
    <row r="3912" spans="5:6">
      <c r="E3912" s="157"/>
      <c r="F3912" s="157"/>
    </row>
    <row r="3913" spans="5:6">
      <c r="E3913" s="157"/>
      <c r="F3913" s="157"/>
    </row>
    <row r="3914" spans="5:6">
      <c r="E3914" s="157"/>
      <c r="F3914" s="157"/>
    </row>
    <row r="3915" spans="5:6">
      <c r="E3915" s="157"/>
      <c r="F3915" s="157"/>
    </row>
    <row r="3916" spans="5:6">
      <c r="E3916" s="157"/>
      <c r="F3916" s="157"/>
    </row>
    <row r="3917" spans="5:6">
      <c r="E3917" s="157"/>
      <c r="F3917" s="157"/>
    </row>
    <row r="3918" spans="5:6">
      <c r="E3918" s="157"/>
      <c r="F3918" s="157"/>
    </row>
    <row r="3919" spans="5:6">
      <c r="E3919" s="157"/>
      <c r="F3919" s="157"/>
    </row>
    <row r="3920" spans="5:6">
      <c r="E3920" s="157"/>
      <c r="F3920" s="157"/>
    </row>
    <row r="3921" spans="5:6">
      <c r="E3921" s="157"/>
      <c r="F3921" s="157"/>
    </row>
    <row r="3922" spans="5:6">
      <c r="E3922" s="157"/>
      <c r="F3922" s="157"/>
    </row>
    <row r="3923" spans="5:6">
      <c r="E3923" s="157"/>
      <c r="F3923" s="157"/>
    </row>
    <row r="3924" spans="5:6">
      <c r="E3924" s="157"/>
      <c r="F3924" s="157"/>
    </row>
    <row r="3925" spans="5:6">
      <c r="E3925" s="157"/>
      <c r="F3925" s="157"/>
    </row>
    <row r="3926" spans="5:6">
      <c r="E3926" s="157"/>
      <c r="F3926" s="157"/>
    </row>
    <row r="3927" spans="5:6">
      <c r="E3927" s="157"/>
      <c r="F3927" s="157"/>
    </row>
    <row r="3928" spans="5:6">
      <c r="E3928" s="157"/>
      <c r="F3928" s="157"/>
    </row>
    <row r="3929" spans="5:6">
      <c r="E3929" s="157"/>
      <c r="F3929" s="157"/>
    </row>
    <row r="3930" spans="5:6">
      <c r="E3930" s="157"/>
      <c r="F3930" s="157"/>
    </row>
    <row r="3931" spans="5:6">
      <c r="E3931" s="157"/>
      <c r="F3931" s="157"/>
    </row>
    <row r="3932" spans="5:6">
      <c r="E3932" s="157"/>
      <c r="F3932" s="157"/>
    </row>
    <row r="3933" spans="5:6">
      <c r="E3933" s="157"/>
      <c r="F3933" s="157"/>
    </row>
    <row r="3934" spans="5:6">
      <c r="E3934" s="157"/>
      <c r="F3934" s="157"/>
    </row>
    <row r="3935" spans="5:6">
      <c r="E3935" s="157"/>
      <c r="F3935" s="157"/>
    </row>
    <row r="3936" spans="5:6">
      <c r="E3936" s="157"/>
      <c r="F3936" s="157"/>
    </row>
    <row r="3937" spans="5:6">
      <c r="E3937" s="157"/>
      <c r="F3937" s="157"/>
    </row>
    <row r="3938" spans="5:6">
      <c r="E3938" s="157"/>
      <c r="F3938" s="157"/>
    </row>
    <row r="3939" spans="5:6">
      <c r="E3939" s="157"/>
      <c r="F3939" s="157"/>
    </row>
    <row r="3940" spans="5:6">
      <c r="E3940" s="157"/>
      <c r="F3940" s="157"/>
    </row>
    <row r="3941" spans="5:6">
      <c r="E3941" s="157"/>
      <c r="F3941" s="157"/>
    </row>
    <row r="3942" spans="5:6">
      <c r="E3942" s="157"/>
      <c r="F3942" s="157"/>
    </row>
    <row r="3943" spans="5:6">
      <c r="E3943" s="157"/>
      <c r="F3943" s="157"/>
    </row>
    <row r="3944" spans="5:6">
      <c r="E3944" s="157"/>
      <c r="F3944" s="157"/>
    </row>
    <row r="3945" spans="5:6">
      <c r="E3945" s="157"/>
      <c r="F3945" s="157"/>
    </row>
    <row r="3946" spans="5:6">
      <c r="E3946" s="157"/>
      <c r="F3946" s="157"/>
    </row>
    <row r="3947" spans="5:6">
      <c r="E3947" s="157"/>
      <c r="F3947" s="157"/>
    </row>
    <row r="3948" spans="5:6">
      <c r="E3948" s="157"/>
      <c r="F3948" s="157"/>
    </row>
    <row r="3949" spans="5:6">
      <c r="E3949" s="157"/>
      <c r="F3949" s="157"/>
    </row>
    <row r="3950" spans="5:6">
      <c r="E3950" s="157"/>
      <c r="F3950" s="157"/>
    </row>
    <row r="3951" spans="5:6">
      <c r="E3951" s="157"/>
      <c r="F3951" s="157"/>
    </row>
    <row r="3952" spans="5:6">
      <c r="E3952" s="157"/>
      <c r="F3952" s="157"/>
    </row>
    <row r="3953" spans="5:6">
      <c r="E3953" s="157"/>
      <c r="F3953" s="157"/>
    </row>
    <row r="3954" spans="5:6">
      <c r="E3954" s="157"/>
      <c r="F3954" s="157"/>
    </row>
    <row r="3955" spans="5:6">
      <c r="E3955" s="157"/>
      <c r="F3955" s="157"/>
    </row>
    <row r="3956" spans="5:6">
      <c r="E3956" s="157"/>
      <c r="F3956" s="157"/>
    </row>
    <row r="3957" spans="5:6">
      <c r="E3957" s="157"/>
      <c r="F3957" s="157"/>
    </row>
    <row r="3958" spans="5:6">
      <c r="E3958" s="157"/>
      <c r="F3958" s="157"/>
    </row>
    <row r="3959" spans="5:6">
      <c r="E3959" s="157"/>
      <c r="F3959" s="157"/>
    </row>
    <row r="3960" spans="5:6">
      <c r="E3960" s="157"/>
      <c r="F3960" s="157"/>
    </row>
    <row r="3961" spans="5:6">
      <c r="E3961" s="157"/>
      <c r="F3961" s="157"/>
    </row>
    <row r="3962" spans="5:6">
      <c r="E3962" s="157"/>
      <c r="F3962" s="157"/>
    </row>
    <row r="3963" spans="5:6">
      <c r="E3963" s="157"/>
      <c r="F3963" s="157"/>
    </row>
    <row r="3964" spans="5:6">
      <c r="E3964" s="157"/>
      <c r="F3964" s="157"/>
    </row>
    <row r="3965" spans="5:6">
      <c r="E3965" s="157"/>
      <c r="F3965" s="157"/>
    </row>
    <row r="3966" spans="5:6">
      <c r="E3966" s="157"/>
      <c r="F3966" s="157"/>
    </row>
    <row r="3967" spans="5:6">
      <c r="E3967" s="157"/>
      <c r="F3967" s="157"/>
    </row>
    <row r="3968" spans="5:6">
      <c r="E3968" s="157"/>
      <c r="F3968" s="157"/>
    </row>
    <row r="3969" spans="5:6">
      <c r="E3969" s="157"/>
      <c r="F3969" s="157"/>
    </row>
    <row r="3970" spans="5:6">
      <c r="E3970" s="157"/>
      <c r="F3970" s="157"/>
    </row>
    <row r="3971" spans="5:6">
      <c r="E3971" s="157"/>
      <c r="F3971" s="157"/>
    </row>
    <row r="3972" spans="5:6">
      <c r="E3972" s="157"/>
      <c r="F3972" s="157"/>
    </row>
    <row r="3973" spans="5:6">
      <c r="E3973" s="157"/>
      <c r="F3973" s="157"/>
    </row>
    <row r="3974" spans="5:6">
      <c r="E3974" s="157"/>
      <c r="F3974" s="157"/>
    </row>
    <row r="3975" spans="5:6">
      <c r="E3975" s="157"/>
      <c r="F3975" s="157"/>
    </row>
    <row r="3976" spans="5:6">
      <c r="E3976" s="157"/>
      <c r="F3976" s="157"/>
    </row>
    <row r="3977" spans="5:6">
      <c r="E3977" s="157"/>
      <c r="F3977" s="157"/>
    </row>
    <row r="3978" spans="5:6">
      <c r="E3978" s="157"/>
      <c r="F3978" s="157"/>
    </row>
    <row r="3979" spans="5:6">
      <c r="E3979" s="157"/>
      <c r="F3979" s="157"/>
    </row>
    <row r="3980" spans="5:6">
      <c r="E3980" s="157"/>
      <c r="F3980" s="157"/>
    </row>
    <row r="3981" spans="5:6">
      <c r="E3981" s="157"/>
      <c r="F3981" s="157"/>
    </row>
    <row r="3982" spans="5:6">
      <c r="E3982" s="157"/>
      <c r="F3982" s="157"/>
    </row>
    <row r="3983" spans="5:6">
      <c r="E3983" s="157"/>
      <c r="F3983" s="157"/>
    </row>
    <row r="3984" spans="5:6">
      <c r="E3984" s="157"/>
      <c r="F3984" s="157"/>
    </row>
    <row r="3985" spans="5:6">
      <c r="E3985" s="157"/>
      <c r="F3985" s="157"/>
    </row>
    <row r="3986" spans="5:6">
      <c r="E3986" s="157"/>
      <c r="F3986" s="157"/>
    </row>
    <row r="3987" spans="5:6">
      <c r="E3987" s="157"/>
      <c r="F3987" s="157"/>
    </row>
    <row r="3988" spans="5:6">
      <c r="E3988" s="157"/>
      <c r="F3988" s="157"/>
    </row>
    <row r="3989" spans="5:6">
      <c r="E3989" s="157"/>
      <c r="F3989" s="157"/>
    </row>
    <row r="3990" spans="5:6">
      <c r="E3990" s="157"/>
      <c r="F3990" s="157"/>
    </row>
    <row r="3991" spans="5:6">
      <c r="E3991" s="157"/>
      <c r="F3991" s="157"/>
    </row>
    <row r="3992" spans="5:6">
      <c r="E3992" s="157"/>
      <c r="F3992" s="157"/>
    </row>
    <row r="3993" spans="5:6">
      <c r="E3993" s="157"/>
      <c r="F3993" s="157"/>
    </row>
    <row r="3994" spans="5:6">
      <c r="E3994" s="157"/>
      <c r="F3994" s="157"/>
    </row>
    <row r="3995" spans="5:6">
      <c r="E3995" s="157"/>
      <c r="F3995" s="157"/>
    </row>
    <row r="3996" spans="5:6">
      <c r="E3996" s="157"/>
      <c r="F3996" s="157"/>
    </row>
    <row r="3997" spans="5:6">
      <c r="E3997" s="157"/>
      <c r="F3997" s="157"/>
    </row>
    <row r="3998" spans="5:6">
      <c r="E3998" s="157"/>
      <c r="F3998" s="157"/>
    </row>
    <row r="3999" spans="5:6">
      <c r="E3999" s="157"/>
      <c r="F3999" s="157"/>
    </row>
    <row r="4000" spans="5:6">
      <c r="E4000" s="157"/>
      <c r="F4000" s="157"/>
    </row>
    <row r="4001" spans="5:6">
      <c r="E4001" s="157"/>
      <c r="F4001" s="157"/>
    </row>
    <row r="4002" spans="5:6">
      <c r="E4002" s="157"/>
      <c r="F4002" s="157"/>
    </row>
    <row r="4003" spans="5:6">
      <c r="E4003" s="157"/>
      <c r="F4003" s="157"/>
    </row>
    <row r="4004" spans="5:6">
      <c r="E4004" s="157"/>
      <c r="F4004" s="157"/>
    </row>
    <row r="4005" spans="5:6">
      <c r="E4005" s="157"/>
      <c r="F4005" s="157"/>
    </row>
    <row r="4006" spans="5:6">
      <c r="E4006" s="157"/>
      <c r="F4006" s="157"/>
    </row>
    <row r="4007" spans="5:6">
      <c r="E4007" s="157"/>
      <c r="F4007" s="157"/>
    </row>
    <row r="4008" spans="5:6">
      <c r="E4008" s="157"/>
      <c r="F4008" s="157"/>
    </row>
    <row r="4009" spans="5:6">
      <c r="E4009" s="157"/>
      <c r="F4009" s="157"/>
    </row>
    <row r="4010" spans="5:6">
      <c r="E4010" s="157"/>
      <c r="F4010" s="157"/>
    </row>
    <row r="4011" spans="5:6">
      <c r="E4011" s="157"/>
      <c r="F4011" s="157"/>
    </row>
    <row r="4012" spans="5:6">
      <c r="E4012" s="157"/>
      <c r="F4012" s="157"/>
    </row>
    <row r="4013" spans="5:6">
      <c r="E4013" s="157"/>
      <c r="F4013" s="157"/>
    </row>
    <row r="4014" spans="5:6">
      <c r="E4014" s="157"/>
      <c r="F4014" s="157"/>
    </row>
    <row r="4015" spans="5:6">
      <c r="E4015" s="157"/>
      <c r="F4015" s="157"/>
    </row>
    <row r="4016" spans="5:6">
      <c r="E4016" s="157"/>
      <c r="F4016" s="157"/>
    </row>
    <row r="4017" spans="5:6">
      <c r="E4017" s="157"/>
      <c r="F4017" s="157"/>
    </row>
    <row r="4018" spans="5:6">
      <c r="E4018" s="157"/>
      <c r="F4018" s="157"/>
    </row>
    <row r="4019" spans="5:6">
      <c r="E4019" s="157"/>
      <c r="F4019" s="157"/>
    </row>
    <row r="4020" spans="5:6">
      <c r="E4020" s="157"/>
      <c r="F4020" s="157"/>
    </row>
    <row r="4021" spans="5:6">
      <c r="E4021" s="157"/>
      <c r="F4021" s="157"/>
    </row>
    <row r="4022" spans="5:6">
      <c r="E4022" s="157"/>
      <c r="F4022" s="157"/>
    </row>
    <row r="4023" spans="5:6">
      <c r="E4023" s="157"/>
      <c r="F4023" s="157"/>
    </row>
    <row r="4024" spans="5:6">
      <c r="E4024" s="157"/>
      <c r="F4024" s="157"/>
    </row>
    <row r="4025" spans="5:6">
      <c r="E4025" s="157"/>
      <c r="F4025" s="157"/>
    </row>
    <row r="4026" spans="5:6">
      <c r="E4026" s="157"/>
      <c r="F4026" s="157"/>
    </row>
    <row r="4027" spans="5:6">
      <c r="E4027" s="157"/>
      <c r="F4027" s="157"/>
    </row>
    <row r="4028" spans="5:6">
      <c r="E4028" s="157"/>
      <c r="F4028" s="157"/>
    </row>
    <row r="4029" spans="5:6">
      <c r="E4029" s="157"/>
      <c r="F4029" s="157"/>
    </row>
    <row r="4030" spans="5:6">
      <c r="E4030" s="157"/>
      <c r="F4030" s="157"/>
    </row>
    <row r="4031" spans="5:6">
      <c r="E4031" s="157"/>
      <c r="F4031" s="157"/>
    </row>
    <row r="4032" spans="5:6">
      <c r="E4032" s="157"/>
      <c r="F4032" s="157"/>
    </row>
    <row r="4033" spans="5:6">
      <c r="E4033" s="157"/>
      <c r="F4033" s="157"/>
    </row>
    <row r="4034" spans="5:6">
      <c r="E4034" s="157"/>
      <c r="F4034" s="157"/>
    </row>
    <row r="4035" spans="5:6">
      <c r="E4035" s="157"/>
      <c r="F4035" s="157"/>
    </row>
    <row r="4036" spans="5:6">
      <c r="E4036" s="157"/>
      <c r="F4036" s="157"/>
    </row>
    <row r="4037" spans="5:6">
      <c r="E4037" s="157"/>
      <c r="F4037" s="157"/>
    </row>
    <row r="4038" spans="5:6">
      <c r="E4038" s="157"/>
      <c r="F4038" s="157"/>
    </row>
    <row r="4039" spans="5:6">
      <c r="E4039" s="157"/>
      <c r="F4039" s="157"/>
    </row>
    <row r="4040" spans="5:6">
      <c r="E4040" s="157"/>
      <c r="F4040" s="157"/>
    </row>
    <row r="4041" spans="5:6">
      <c r="E4041" s="157"/>
      <c r="F4041" s="157"/>
    </row>
    <row r="4042" spans="5:6">
      <c r="E4042" s="157"/>
      <c r="F4042" s="157"/>
    </row>
    <row r="4043" spans="5:6">
      <c r="E4043" s="157"/>
      <c r="F4043" s="157"/>
    </row>
    <row r="4044" spans="5:6">
      <c r="E4044" s="157"/>
      <c r="F4044" s="157"/>
    </row>
    <row r="4045" spans="5:6">
      <c r="E4045" s="157"/>
      <c r="F4045" s="157"/>
    </row>
    <row r="4046" spans="5:6">
      <c r="E4046" s="157"/>
      <c r="F4046" s="157"/>
    </row>
    <row r="4047" spans="5:6">
      <c r="E4047" s="157"/>
      <c r="F4047" s="157"/>
    </row>
    <row r="4048" spans="5:6">
      <c r="E4048" s="157"/>
      <c r="F4048" s="157"/>
    </row>
    <row r="4049" spans="5:6">
      <c r="E4049" s="157"/>
      <c r="F4049" s="157"/>
    </row>
    <row r="4050" spans="5:6">
      <c r="E4050" s="157"/>
      <c r="F4050" s="157"/>
    </row>
    <row r="4051" spans="5:6">
      <c r="E4051" s="157"/>
      <c r="F4051" s="157"/>
    </row>
    <row r="4052" spans="5:6">
      <c r="E4052" s="157"/>
      <c r="F4052" s="157"/>
    </row>
    <row r="4053" spans="5:6">
      <c r="E4053" s="157"/>
      <c r="F4053" s="157"/>
    </row>
    <row r="4054" spans="5:6">
      <c r="E4054" s="157"/>
      <c r="F4054" s="157"/>
    </row>
    <row r="4055" spans="5:6">
      <c r="E4055" s="157"/>
      <c r="F4055" s="157"/>
    </row>
    <row r="4056" spans="5:6">
      <c r="E4056" s="157"/>
      <c r="F4056" s="157"/>
    </row>
    <row r="4057" spans="5:6">
      <c r="E4057" s="157"/>
      <c r="F4057" s="157"/>
    </row>
    <row r="4058" spans="5:6">
      <c r="E4058" s="157"/>
      <c r="F4058" s="157"/>
    </row>
    <row r="4059" spans="5:6">
      <c r="E4059" s="157"/>
      <c r="F4059" s="157"/>
    </row>
    <row r="4060" spans="5:6">
      <c r="E4060" s="157"/>
      <c r="F4060" s="157"/>
    </row>
    <row r="4061" spans="5:6">
      <c r="E4061" s="157"/>
      <c r="F4061" s="157"/>
    </row>
    <row r="4062" spans="5:6">
      <c r="E4062" s="157"/>
      <c r="F4062" s="157"/>
    </row>
    <row r="4063" spans="5:6">
      <c r="E4063" s="157"/>
      <c r="F4063" s="157"/>
    </row>
    <row r="4064" spans="5:6">
      <c r="E4064" s="157"/>
      <c r="F4064" s="157"/>
    </row>
    <row r="4065" spans="5:6">
      <c r="E4065" s="157"/>
      <c r="F4065" s="157"/>
    </row>
    <row r="4066" spans="5:6">
      <c r="E4066" s="157"/>
      <c r="F4066" s="157"/>
    </row>
    <row r="4067" spans="5:6">
      <c r="E4067" s="157"/>
      <c r="F4067" s="157"/>
    </row>
    <row r="4068" spans="5:6">
      <c r="E4068" s="157"/>
      <c r="F4068" s="157"/>
    </row>
    <row r="4069" spans="5:6">
      <c r="E4069" s="157"/>
      <c r="F4069" s="157"/>
    </row>
    <row r="4070" spans="5:6">
      <c r="E4070" s="157"/>
      <c r="F4070" s="157"/>
    </row>
    <row r="4071" spans="5:6">
      <c r="E4071" s="157"/>
      <c r="F4071" s="157"/>
    </row>
    <row r="4072" spans="5:6">
      <c r="E4072" s="157"/>
      <c r="F4072" s="157"/>
    </row>
    <row r="4073" spans="5:6">
      <c r="E4073" s="157"/>
      <c r="F4073" s="157"/>
    </row>
    <row r="4074" spans="5:6">
      <c r="E4074" s="157"/>
      <c r="F4074" s="157"/>
    </row>
    <row r="4075" spans="5:6">
      <c r="E4075" s="157"/>
      <c r="F4075" s="157"/>
    </row>
    <row r="4076" spans="5:6">
      <c r="E4076" s="157"/>
      <c r="F4076" s="157"/>
    </row>
    <row r="4077" spans="5:6">
      <c r="E4077" s="157"/>
      <c r="F4077" s="157"/>
    </row>
    <row r="4078" spans="5:6">
      <c r="E4078" s="157"/>
      <c r="F4078" s="157"/>
    </row>
    <row r="4079" spans="5:6">
      <c r="E4079" s="157"/>
      <c r="F4079" s="157"/>
    </row>
    <row r="4080" spans="5:6">
      <c r="E4080" s="157"/>
      <c r="F4080" s="157"/>
    </row>
    <row r="4081" spans="5:6">
      <c r="E4081" s="157"/>
      <c r="F4081" s="157"/>
    </row>
    <row r="4082" spans="5:6">
      <c r="E4082" s="157"/>
      <c r="F4082" s="157"/>
    </row>
    <row r="4083" spans="5:6">
      <c r="E4083" s="157"/>
      <c r="F4083" s="157"/>
    </row>
    <row r="4084" spans="5:6">
      <c r="E4084" s="157"/>
      <c r="F4084" s="157"/>
    </row>
    <row r="4085" spans="5:6">
      <c r="E4085" s="157"/>
      <c r="F4085" s="157"/>
    </row>
    <row r="4086" spans="5:6">
      <c r="E4086" s="157"/>
      <c r="F4086" s="157"/>
    </row>
    <row r="4087" spans="5:6">
      <c r="E4087" s="157"/>
      <c r="F4087" s="157"/>
    </row>
    <row r="4088" spans="5:6">
      <c r="E4088" s="157"/>
      <c r="F4088" s="157"/>
    </row>
    <row r="4089" spans="5:6">
      <c r="E4089" s="157"/>
      <c r="F4089" s="157"/>
    </row>
    <row r="4090" spans="5:6">
      <c r="E4090" s="157"/>
      <c r="F4090" s="157"/>
    </row>
    <row r="4091" spans="5:6">
      <c r="E4091" s="157"/>
      <c r="F4091" s="157"/>
    </row>
    <row r="4092" spans="5:6">
      <c r="E4092" s="157"/>
      <c r="F4092" s="157"/>
    </row>
    <row r="4093" spans="5:6">
      <c r="E4093" s="157"/>
      <c r="F4093" s="157"/>
    </row>
    <row r="4094" spans="5:6">
      <c r="E4094" s="157"/>
      <c r="F4094" s="157"/>
    </row>
    <row r="4095" spans="5:6">
      <c r="E4095" s="157"/>
      <c r="F4095" s="157"/>
    </row>
    <row r="4096" spans="5:6">
      <c r="E4096" s="157"/>
      <c r="F4096" s="157"/>
    </row>
    <row r="4097" spans="5:6">
      <c r="E4097" s="157"/>
      <c r="F4097" s="157"/>
    </row>
    <row r="4098" spans="5:6">
      <c r="E4098" s="157"/>
      <c r="F4098" s="157"/>
    </row>
    <row r="4099" spans="5:6">
      <c r="E4099" s="157"/>
      <c r="F4099" s="157"/>
    </row>
    <row r="4100" spans="5:6">
      <c r="E4100" s="157"/>
      <c r="F4100" s="157"/>
    </row>
    <row r="4101" spans="5:6">
      <c r="E4101" s="157"/>
      <c r="F4101" s="157"/>
    </row>
    <row r="4102" spans="5:6">
      <c r="E4102" s="157"/>
      <c r="F4102" s="157"/>
    </row>
    <row r="4103" spans="5:6">
      <c r="E4103" s="157"/>
      <c r="F4103" s="157"/>
    </row>
    <row r="4104" spans="5:6">
      <c r="E4104" s="157"/>
      <c r="F4104" s="157"/>
    </row>
    <row r="4105" spans="5:6">
      <c r="E4105" s="157"/>
      <c r="F4105" s="157"/>
    </row>
    <row r="4106" spans="5:6">
      <c r="E4106" s="157"/>
      <c r="F4106" s="157"/>
    </row>
    <row r="4107" spans="5:6">
      <c r="E4107" s="157"/>
      <c r="F4107" s="157"/>
    </row>
    <row r="4108" spans="5:6">
      <c r="E4108" s="157"/>
      <c r="F4108" s="157"/>
    </row>
    <row r="4109" spans="5:6">
      <c r="E4109" s="157"/>
      <c r="F4109" s="157"/>
    </row>
    <row r="4110" spans="5:6">
      <c r="E4110" s="157"/>
      <c r="F4110" s="157"/>
    </row>
    <row r="4111" spans="5:6">
      <c r="E4111" s="157"/>
      <c r="F4111" s="157"/>
    </row>
    <row r="4112" spans="5:6">
      <c r="E4112" s="157"/>
      <c r="F4112" s="157"/>
    </row>
    <row r="4113" spans="5:6">
      <c r="E4113" s="157"/>
      <c r="F4113" s="157"/>
    </row>
    <row r="4114" spans="5:6">
      <c r="E4114" s="157"/>
      <c r="F4114" s="157"/>
    </row>
    <row r="4115" spans="5:6">
      <c r="E4115" s="157"/>
      <c r="F4115" s="157"/>
    </row>
    <row r="4116" spans="5:6">
      <c r="E4116" s="157"/>
      <c r="F4116" s="157"/>
    </row>
    <row r="4117" spans="5:6">
      <c r="E4117" s="157"/>
      <c r="F4117" s="157"/>
    </row>
    <row r="4118" spans="5:6">
      <c r="E4118" s="157"/>
      <c r="F4118" s="157"/>
    </row>
    <row r="4119" spans="5:6">
      <c r="E4119" s="157"/>
      <c r="F4119" s="157"/>
    </row>
    <row r="4120" spans="5:6">
      <c r="E4120" s="157"/>
      <c r="F4120" s="157"/>
    </row>
    <row r="4121" spans="5:6">
      <c r="E4121" s="157"/>
      <c r="F4121" s="157"/>
    </row>
    <row r="4122" spans="5:6">
      <c r="E4122" s="157"/>
      <c r="F4122" s="157"/>
    </row>
    <row r="4123" spans="5:6">
      <c r="E4123" s="157"/>
      <c r="F4123" s="157"/>
    </row>
    <row r="4124" spans="5:6">
      <c r="E4124" s="157"/>
      <c r="F4124" s="157"/>
    </row>
    <row r="4125" spans="5:6">
      <c r="E4125" s="157"/>
      <c r="F4125" s="157"/>
    </row>
    <row r="4126" spans="5:6">
      <c r="E4126" s="157"/>
      <c r="F4126" s="157"/>
    </row>
    <row r="4127" spans="5:6">
      <c r="E4127" s="157"/>
      <c r="F4127" s="157"/>
    </row>
    <row r="4128" spans="5:6">
      <c r="E4128" s="157"/>
      <c r="F4128" s="157"/>
    </row>
    <row r="4129" spans="5:6">
      <c r="E4129" s="157"/>
      <c r="F4129" s="157"/>
    </row>
    <row r="4130" spans="5:6">
      <c r="E4130" s="157"/>
      <c r="F4130" s="157"/>
    </row>
    <row r="4131" spans="5:6">
      <c r="E4131" s="157"/>
      <c r="F4131" s="157"/>
    </row>
    <row r="4132" spans="5:6">
      <c r="E4132" s="157"/>
      <c r="F4132" s="157"/>
    </row>
    <row r="4133" spans="5:6">
      <c r="E4133" s="157"/>
      <c r="F4133" s="157"/>
    </row>
    <row r="4134" spans="5:6">
      <c r="E4134" s="157"/>
      <c r="F4134" s="157"/>
    </row>
    <row r="4135" spans="5:6">
      <c r="E4135" s="157"/>
      <c r="F4135" s="157"/>
    </row>
    <row r="4136" spans="5:6">
      <c r="E4136" s="157"/>
      <c r="F4136" s="157"/>
    </row>
    <row r="4137" spans="5:6">
      <c r="E4137" s="157"/>
      <c r="F4137" s="157"/>
    </row>
    <row r="4138" spans="5:6">
      <c r="E4138" s="157"/>
      <c r="F4138" s="157"/>
    </row>
    <row r="4139" spans="5:6">
      <c r="E4139" s="157"/>
      <c r="F4139" s="157"/>
    </row>
    <row r="4140" spans="5:6">
      <c r="E4140" s="157"/>
      <c r="F4140" s="157"/>
    </row>
    <row r="4141" spans="5:6">
      <c r="E4141" s="157"/>
      <c r="F4141" s="157"/>
    </row>
    <row r="4142" spans="5:6">
      <c r="E4142" s="157"/>
      <c r="F4142" s="157"/>
    </row>
    <row r="4143" spans="5:6">
      <c r="E4143" s="157"/>
      <c r="F4143" s="157"/>
    </row>
    <row r="4144" spans="5:6">
      <c r="E4144" s="157"/>
      <c r="F4144" s="157"/>
    </row>
    <row r="4145" spans="5:6">
      <c r="E4145" s="157"/>
      <c r="F4145" s="157"/>
    </row>
    <row r="4146" spans="5:6">
      <c r="E4146" s="157"/>
      <c r="F4146" s="157"/>
    </row>
    <row r="4147" spans="5:6">
      <c r="E4147" s="157"/>
      <c r="F4147" s="157"/>
    </row>
    <row r="4148" spans="5:6">
      <c r="E4148" s="157"/>
      <c r="F4148" s="157"/>
    </row>
    <row r="4149" spans="5:6">
      <c r="E4149" s="157"/>
      <c r="F4149" s="157"/>
    </row>
    <row r="4150" spans="5:6">
      <c r="E4150" s="157"/>
      <c r="F4150" s="157"/>
    </row>
    <row r="4151" spans="5:6">
      <c r="E4151" s="157"/>
      <c r="F4151" s="157"/>
    </row>
    <row r="4152" spans="5:6">
      <c r="E4152" s="157"/>
      <c r="F4152" s="157"/>
    </row>
    <row r="4153" spans="5:6">
      <c r="E4153" s="157"/>
      <c r="F4153" s="157"/>
    </row>
    <row r="4154" spans="5:6">
      <c r="E4154" s="157"/>
      <c r="F4154" s="157"/>
    </row>
    <row r="4155" spans="5:6">
      <c r="E4155" s="157"/>
      <c r="F4155" s="157"/>
    </row>
    <row r="4156" spans="5:6">
      <c r="E4156" s="157"/>
      <c r="F4156" s="157"/>
    </row>
    <row r="4157" spans="5:6">
      <c r="E4157" s="157"/>
      <c r="F4157" s="157"/>
    </row>
    <row r="4158" spans="5:6">
      <c r="E4158" s="157"/>
      <c r="F4158" s="157"/>
    </row>
    <row r="4159" spans="5:6">
      <c r="E4159" s="157"/>
      <c r="F4159" s="157"/>
    </row>
    <row r="4160" spans="5:6">
      <c r="E4160" s="157"/>
      <c r="F4160" s="157"/>
    </row>
    <row r="4161" spans="5:6">
      <c r="E4161" s="157"/>
      <c r="F4161" s="157"/>
    </row>
    <row r="4162" spans="5:6">
      <c r="E4162" s="157"/>
      <c r="F4162" s="157"/>
    </row>
    <row r="4163" spans="5:6">
      <c r="E4163" s="157"/>
      <c r="F4163" s="157"/>
    </row>
    <row r="4164" spans="5:6">
      <c r="E4164" s="157"/>
      <c r="F4164" s="157"/>
    </row>
    <row r="4165" spans="5:6">
      <c r="E4165" s="157"/>
      <c r="F4165" s="157"/>
    </row>
    <row r="4166" spans="5:6">
      <c r="E4166" s="157"/>
      <c r="F4166" s="157"/>
    </row>
    <row r="4167" spans="5:6">
      <c r="E4167" s="157"/>
      <c r="F4167" s="157"/>
    </row>
    <row r="4168" spans="5:6">
      <c r="E4168" s="157"/>
      <c r="F4168" s="157"/>
    </row>
    <row r="4169" spans="5:6">
      <c r="E4169" s="157"/>
      <c r="F4169" s="157"/>
    </row>
    <row r="4170" spans="5:6">
      <c r="E4170" s="157"/>
      <c r="F4170" s="157"/>
    </row>
    <row r="4171" spans="5:6">
      <c r="E4171" s="157"/>
      <c r="F4171" s="157"/>
    </row>
    <row r="4172" spans="5:6">
      <c r="E4172" s="157"/>
      <c r="F4172" s="157"/>
    </row>
    <row r="4173" spans="5:6">
      <c r="E4173" s="157"/>
      <c r="F4173" s="157"/>
    </row>
    <row r="4174" spans="5:6">
      <c r="E4174" s="157"/>
      <c r="F4174" s="157"/>
    </row>
    <row r="4175" spans="5:6">
      <c r="E4175" s="157"/>
      <c r="F4175" s="157"/>
    </row>
    <row r="4176" spans="5:6">
      <c r="E4176" s="157"/>
      <c r="F4176" s="157"/>
    </row>
    <row r="4177" spans="5:6">
      <c r="E4177" s="157"/>
      <c r="F4177" s="157"/>
    </row>
    <row r="4178" spans="5:6">
      <c r="E4178" s="157"/>
      <c r="F4178" s="157"/>
    </row>
    <row r="4179" spans="5:6">
      <c r="E4179" s="157"/>
      <c r="F4179" s="157"/>
    </row>
    <row r="4180" spans="5:6">
      <c r="E4180" s="157"/>
      <c r="F4180" s="157"/>
    </row>
    <row r="4181" spans="5:6">
      <c r="E4181" s="157"/>
      <c r="F4181" s="157"/>
    </row>
    <row r="4182" spans="5:6">
      <c r="E4182" s="157"/>
      <c r="F4182" s="157"/>
    </row>
    <row r="4183" spans="5:6">
      <c r="E4183" s="157"/>
      <c r="F4183" s="157"/>
    </row>
    <row r="4184" spans="5:6">
      <c r="E4184" s="157"/>
      <c r="F4184" s="157"/>
    </row>
    <row r="4185" spans="5:6">
      <c r="E4185" s="157"/>
      <c r="F4185" s="157"/>
    </row>
    <row r="4186" spans="5:6">
      <c r="E4186" s="157"/>
      <c r="F4186" s="157"/>
    </row>
    <row r="4187" spans="5:6">
      <c r="E4187" s="157"/>
      <c r="F4187" s="157"/>
    </row>
    <row r="4188" spans="5:6">
      <c r="E4188" s="157"/>
      <c r="F4188" s="157"/>
    </row>
    <row r="4189" spans="5:6">
      <c r="E4189" s="157"/>
      <c r="F4189" s="157"/>
    </row>
    <row r="4190" spans="5:6">
      <c r="E4190" s="157"/>
      <c r="F4190" s="157"/>
    </row>
    <row r="4191" spans="5:6">
      <c r="E4191" s="157"/>
      <c r="F4191" s="157"/>
    </row>
    <row r="4192" spans="5:6">
      <c r="E4192" s="157"/>
      <c r="F4192" s="157"/>
    </row>
    <row r="4193" spans="5:6">
      <c r="E4193" s="157"/>
      <c r="F4193" s="157"/>
    </row>
    <row r="4194" spans="5:6">
      <c r="E4194" s="157"/>
      <c r="F4194" s="157"/>
    </row>
    <row r="4195" spans="5:6">
      <c r="E4195" s="157"/>
      <c r="F4195" s="157"/>
    </row>
    <row r="4196" spans="5:6">
      <c r="E4196" s="157"/>
      <c r="F4196" s="157"/>
    </row>
    <row r="4197" spans="5:6">
      <c r="E4197" s="157"/>
      <c r="F4197" s="157"/>
    </row>
    <row r="4198" spans="5:6">
      <c r="E4198" s="157"/>
      <c r="F4198" s="157"/>
    </row>
    <row r="4199" spans="5:6">
      <c r="E4199" s="157"/>
      <c r="F4199" s="157"/>
    </row>
    <row r="4200" spans="5:6">
      <c r="E4200" s="157"/>
      <c r="F4200" s="157"/>
    </row>
    <row r="4201" spans="5:6">
      <c r="E4201" s="157"/>
      <c r="F4201" s="157"/>
    </row>
    <row r="4202" spans="5:6">
      <c r="E4202" s="157"/>
      <c r="F4202" s="157"/>
    </row>
    <row r="4203" spans="5:6">
      <c r="E4203" s="157"/>
      <c r="F4203" s="157"/>
    </row>
    <row r="4204" spans="5:6">
      <c r="E4204" s="157"/>
      <c r="F4204" s="157"/>
    </row>
    <row r="4205" spans="5:6">
      <c r="E4205" s="157"/>
      <c r="F4205" s="157"/>
    </row>
    <row r="4206" spans="5:6">
      <c r="E4206" s="157"/>
      <c r="F4206" s="157"/>
    </row>
    <row r="4207" spans="5:6">
      <c r="E4207" s="157"/>
      <c r="F4207" s="157"/>
    </row>
    <row r="4208" spans="5:6">
      <c r="E4208" s="157"/>
      <c r="F4208" s="157"/>
    </row>
    <row r="4209" spans="5:6">
      <c r="E4209" s="157"/>
      <c r="F4209" s="157"/>
    </row>
    <row r="4210" spans="5:6">
      <c r="E4210" s="157"/>
      <c r="F4210" s="157"/>
    </row>
    <row r="4211" spans="5:6">
      <c r="E4211" s="157"/>
      <c r="F4211" s="157"/>
    </row>
    <row r="4212" spans="5:6">
      <c r="E4212" s="157"/>
      <c r="F4212" s="157"/>
    </row>
    <row r="4213" spans="5:6">
      <c r="E4213" s="157"/>
      <c r="F4213" s="157"/>
    </row>
    <row r="4214" spans="5:6">
      <c r="E4214" s="157"/>
      <c r="F4214" s="157"/>
    </row>
    <row r="4215" spans="5:6">
      <c r="E4215" s="157"/>
      <c r="F4215" s="157"/>
    </row>
    <row r="4216" spans="5:6">
      <c r="E4216" s="157"/>
      <c r="F4216" s="157"/>
    </row>
    <row r="4217" spans="5:6">
      <c r="E4217" s="157"/>
      <c r="F4217" s="157"/>
    </row>
    <row r="4218" spans="5:6">
      <c r="E4218" s="157"/>
      <c r="F4218" s="157"/>
    </row>
    <row r="4219" spans="5:6">
      <c r="E4219" s="157"/>
      <c r="F4219" s="157"/>
    </row>
    <row r="4220" spans="5:6">
      <c r="E4220" s="157"/>
      <c r="F4220" s="157"/>
    </row>
    <row r="4221" spans="5:6">
      <c r="E4221" s="157"/>
      <c r="F4221" s="157"/>
    </row>
    <row r="4222" spans="5:6">
      <c r="E4222" s="157"/>
      <c r="F4222" s="157"/>
    </row>
    <row r="4223" spans="5:6">
      <c r="E4223" s="157"/>
      <c r="F4223" s="157"/>
    </row>
    <row r="4224" spans="5:6">
      <c r="E4224" s="157"/>
      <c r="F4224" s="157"/>
    </row>
    <row r="4225" spans="5:6">
      <c r="E4225" s="157"/>
      <c r="F4225" s="157"/>
    </row>
    <row r="4226" spans="5:6">
      <c r="E4226" s="157"/>
      <c r="F4226" s="157"/>
    </row>
    <row r="4227" spans="5:6">
      <c r="E4227" s="157"/>
      <c r="F4227" s="157"/>
    </row>
    <row r="4228" spans="5:6">
      <c r="E4228" s="157"/>
      <c r="F4228" s="157"/>
    </row>
    <row r="4229" spans="5:6">
      <c r="E4229" s="157"/>
      <c r="F4229" s="157"/>
    </row>
    <row r="4230" spans="5:6">
      <c r="E4230" s="157"/>
      <c r="F4230" s="157"/>
    </row>
    <row r="4231" spans="5:6">
      <c r="E4231" s="157"/>
      <c r="F4231" s="157"/>
    </row>
    <row r="4232" spans="5:6">
      <c r="E4232" s="157"/>
      <c r="F4232" s="157"/>
    </row>
    <row r="4233" spans="5:6">
      <c r="E4233" s="157"/>
      <c r="F4233" s="157"/>
    </row>
    <row r="4234" spans="5:6">
      <c r="E4234" s="157"/>
      <c r="F4234" s="157"/>
    </row>
    <row r="4235" spans="5:6">
      <c r="E4235" s="157"/>
      <c r="F4235" s="157"/>
    </row>
    <row r="4236" spans="5:6">
      <c r="E4236" s="157"/>
      <c r="F4236" s="157"/>
    </row>
    <row r="4237" spans="5:6">
      <c r="E4237" s="157"/>
      <c r="F4237" s="157"/>
    </row>
    <row r="4238" spans="5:6">
      <c r="E4238" s="157"/>
      <c r="F4238" s="157"/>
    </row>
    <row r="4239" spans="5:6">
      <c r="E4239" s="157"/>
      <c r="F4239" s="157"/>
    </row>
    <row r="4240" spans="5:6">
      <c r="E4240" s="157"/>
      <c r="F4240" s="157"/>
    </row>
    <row r="4241" spans="5:6">
      <c r="E4241" s="157"/>
      <c r="F4241" s="157"/>
    </row>
    <row r="4242" spans="5:6">
      <c r="E4242" s="157"/>
      <c r="F4242" s="157"/>
    </row>
    <row r="4243" spans="5:6">
      <c r="E4243" s="157"/>
      <c r="F4243" s="157"/>
    </row>
    <row r="4244" spans="5:6">
      <c r="E4244" s="157"/>
      <c r="F4244" s="157"/>
    </row>
    <row r="4245" spans="5:6">
      <c r="E4245" s="157"/>
      <c r="F4245" s="157"/>
    </row>
    <row r="4246" spans="5:6">
      <c r="E4246" s="157"/>
      <c r="F4246" s="157"/>
    </row>
    <row r="4247" spans="5:6">
      <c r="E4247" s="157"/>
      <c r="F4247" s="157"/>
    </row>
    <row r="4248" spans="5:6">
      <c r="E4248" s="157"/>
      <c r="F4248" s="157"/>
    </row>
    <row r="4249" spans="5:6">
      <c r="E4249" s="157"/>
      <c r="F4249" s="157"/>
    </row>
    <row r="4250" spans="5:6">
      <c r="E4250" s="157"/>
      <c r="F4250" s="157"/>
    </row>
    <row r="4251" spans="5:6">
      <c r="E4251" s="157"/>
      <c r="F4251" s="157"/>
    </row>
    <row r="4252" spans="5:6">
      <c r="E4252" s="157"/>
      <c r="F4252" s="157"/>
    </row>
    <row r="4253" spans="5:6">
      <c r="E4253" s="157"/>
      <c r="F4253" s="157"/>
    </row>
    <row r="4254" spans="5:6">
      <c r="E4254" s="157"/>
      <c r="F4254" s="157"/>
    </row>
    <row r="4255" spans="5:6">
      <c r="E4255" s="157"/>
      <c r="F4255" s="157"/>
    </row>
    <row r="4256" spans="5:6">
      <c r="E4256" s="157"/>
      <c r="F4256" s="157"/>
    </row>
    <row r="4257" spans="5:6">
      <c r="E4257" s="157"/>
      <c r="F4257" s="157"/>
    </row>
    <row r="4258" spans="5:6">
      <c r="E4258" s="157"/>
      <c r="F4258" s="157"/>
    </row>
    <row r="4259" spans="5:6">
      <c r="E4259" s="157"/>
      <c r="F4259" s="157"/>
    </row>
    <row r="4260" spans="5:6">
      <c r="E4260" s="157"/>
      <c r="F4260" s="157"/>
    </row>
    <row r="4261" spans="5:6">
      <c r="E4261" s="157"/>
      <c r="F4261" s="157"/>
    </row>
    <row r="4262" spans="5:6">
      <c r="E4262" s="157"/>
      <c r="F4262" s="157"/>
    </row>
    <row r="4263" spans="5:6">
      <c r="E4263" s="157"/>
      <c r="F4263" s="157"/>
    </row>
    <row r="4264" spans="5:6">
      <c r="E4264" s="157"/>
      <c r="F4264" s="157"/>
    </row>
    <row r="4265" spans="5:6">
      <c r="E4265" s="157"/>
      <c r="F4265" s="157"/>
    </row>
    <row r="4266" spans="5:6">
      <c r="E4266" s="157"/>
      <c r="F4266" s="157"/>
    </row>
    <row r="4267" spans="5:6">
      <c r="E4267" s="157"/>
      <c r="F4267" s="157"/>
    </row>
    <row r="4268" spans="5:6">
      <c r="E4268" s="157"/>
      <c r="F4268" s="157"/>
    </row>
    <row r="4269" spans="5:6">
      <c r="E4269" s="157"/>
      <c r="F4269" s="157"/>
    </row>
    <row r="4270" spans="5:6">
      <c r="E4270" s="157"/>
      <c r="F4270" s="157"/>
    </row>
    <row r="4271" spans="5:6">
      <c r="E4271" s="157"/>
      <c r="F4271" s="157"/>
    </row>
    <row r="4272" spans="5:6">
      <c r="E4272" s="157"/>
      <c r="F4272" s="157"/>
    </row>
    <row r="4273" spans="5:6">
      <c r="E4273" s="157"/>
      <c r="F4273" s="157"/>
    </row>
    <row r="4274" spans="5:6">
      <c r="E4274" s="157"/>
      <c r="F4274" s="157"/>
    </row>
    <row r="4275" spans="5:6">
      <c r="E4275" s="157"/>
      <c r="F4275" s="157"/>
    </row>
    <row r="4276" spans="5:6">
      <c r="E4276" s="157"/>
      <c r="F4276" s="157"/>
    </row>
    <row r="4277" spans="5:6">
      <c r="E4277" s="157"/>
      <c r="F4277" s="157"/>
    </row>
    <row r="4278" spans="5:6">
      <c r="E4278" s="157"/>
      <c r="F4278" s="157"/>
    </row>
    <row r="4279" spans="5:6">
      <c r="E4279" s="157"/>
      <c r="F4279" s="157"/>
    </row>
    <row r="4280" spans="5:6">
      <c r="E4280" s="157"/>
      <c r="F4280" s="157"/>
    </row>
    <row r="4281" spans="5:6">
      <c r="E4281" s="157"/>
      <c r="F4281" s="157"/>
    </row>
    <row r="4282" spans="5:6">
      <c r="E4282" s="157"/>
      <c r="F4282" s="157"/>
    </row>
    <row r="4283" spans="5:6">
      <c r="E4283" s="157"/>
      <c r="F4283" s="157"/>
    </row>
    <row r="4284" spans="5:6">
      <c r="E4284" s="157"/>
      <c r="F4284" s="157"/>
    </row>
    <row r="4285" spans="5:6">
      <c r="E4285" s="157"/>
      <c r="F4285" s="157"/>
    </row>
    <row r="4286" spans="5:6">
      <c r="E4286" s="157"/>
      <c r="F4286" s="157"/>
    </row>
    <row r="4287" spans="5:6">
      <c r="E4287" s="157"/>
      <c r="F4287" s="157"/>
    </row>
    <row r="4288" spans="5:6">
      <c r="E4288" s="157"/>
      <c r="F4288" s="157"/>
    </row>
    <row r="4289" spans="5:6">
      <c r="E4289" s="157"/>
      <c r="F4289" s="157"/>
    </row>
    <row r="4290" spans="5:6">
      <c r="E4290" s="157"/>
      <c r="F4290" s="157"/>
    </row>
    <row r="4291" spans="5:6">
      <c r="E4291" s="157"/>
      <c r="F4291" s="157"/>
    </row>
    <row r="4292" spans="5:6">
      <c r="E4292" s="157"/>
      <c r="F4292" s="157"/>
    </row>
    <row r="4293" spans="5:6">
      <c r="E4293" s="157"/>
      <c r="F4293" s="157"/>
    </row>
    <row r="4294" spans="5:6">
      <c r="E4294" s="157"/>
      <c r="F4294" s="157"/>
    </row>
    <row r="4295" spans="5:6">
      <c r="E4295" s="157"/>
      <c r="F4295" s="157"/>
    </row>
    <row r="4296" spans="5:6">
      <c r="E4296" s="157"/>
      <c r="F4296" s="157"/>
    </row>
    <row r="4297" spans="5:6">
      <c r="E4297" s="157"/>
      <c r="F4297" s="157"/>
    </row>
    <row r="4298" spans="5:6">
      <c r="E4298" s="157"/>
      <c r="F4298" s="157"/>
    </row>
    <row r="4299" spans="5:6">
      <c r="E4299" s="157"/>
      <c r="F4299" s="157"/>
    </row>
    <row r="4300" spans="5:6">
      <c r="E4300" s="157"/>
      <c r="F4300" s="157"/>
    </row>
    <row r="4301" spans="5:6">
      <c r="E4301" s="157"/>
      <c r="F4301" s="157"/>
    </row>
    <row r="4302" spans="5:6">
      <c r="E4302" s="157"/>
      <c r="F4302" s="157"/>
    </row>
    <row r="4303" spans="5:6">
      <c r="E4303" s="157"/>
      <c r="F4303" s="157"/>
    </row>
    <row r="4304" spans="5:6">
      <c r="E4304" s="157"/>
      <c r="F4304" s="157"/>
    </row>
    <row r="4305" spans="5:6">
      <c r="E4305" s="157"/>
      <c r="F4305" s="157"/>
    </row>
    <row r="4306" spans="5:6">
      <c r="E4306" s="157"/>
      <c r="F4306" s="157"/>
    </row>
    <row r="4307" spans="5:6">
      <c r="E4307" s="157"/>
      <c r="F4307" s="157"/>
    </row>
    <row r="4308" spans="5:6">
      <c r="E4308" s="157"/>
      <c r="F4308" s="157"/>
    </row>
    <row r="4309" spans="5:6">
      <c r="E4309" s="157"/>
      <c r="F4309" s="157"/>
    </row>
    <row r="4310" spans="5:6">
      <c r="E4310" s="157"/>
      <c r="F4310" s="157"/>
    </row>
    <row r="4311" spans="5:6">
      <c r="E4311" s="157"/>
      <c r="F4311" s="157"/>
    </row>
    <row r="4312" spans="5:6">
      <c r="E4312" s="157"/>
      <c r="F4312" s="157"/>
    </row>
    <row r="4313" spans="5:6">
      <c r="E4313" s="157"/>
      <c r="F4313" s="157"/>
    </row>
    <row r="4314" spans="5:6">
      <c r="E4314" s="157"/>
      <c r="F4314" s="157"/>
    </row>
    <row r="4315" spans="5:6">
      <c r="E4315" s="157"/>
      <c r="F4315" s="157"/>
    </row>
    <row r="4316" spans="5:6">
      <c r="E4316" s="157"/>
      <c r="F4316" s="157"/>
    </row>
    <row r="4317" spans="5:6">
      <c r="E4317" s="157"/>
      <c r="F4317" s="157"/>
    </row>
    <row r="4318" spans="5:6">
      <c r="E4318" s="157"/>
      <c r="F4318" s="157"/>
    </row>
    <row r="4319" spans="5:6">
      <c r="E4319" s="157"/>
      <c r="F4319" s="157"/>
    </row>
    <row r="4320" spans="5:6">
      <c r="E4320" s="157"/>
      <c r="F4320" s="157"/>
    </row>
    <row r="4321" spans="5:6">
      <c r="E4321" s="157"/>
      <c r="F4321" s="157"/>
    </row>
    <row r="4322" spans="5:6">
      <c r="E4322" s="157"/>
      <c r="F4322" s="157"/>
    </row>
    <row r="4323" spans="5:6">
      <c r="E4323" s="157"/>
      <c r="F4323" s="157"/>
    </row>
    <row r="4324" spans="5:6">
      <c r="E4324" s="157"/>
      <c r="F4324" s="157"/>
    </row>
    <row r="4325" spans="5:6">
      <c r="E4325" s="157"/>
      <c r="F4325" s="157"/>
    </row>
    <row r="4326" spans="5:6">
      <c r="E4326" s="157"/>
      <c r="F4326" s="157"/>
    </row>
    <row r="4327" spans="5:6">
      <c r="E4327" s="157"/>
      <c r="F4327" s="157"/>
    </row>
    <row r="4328" spans="5:6">
      <c r="E4328" s="157"/>
      <c r="F4328" s="157"/>
    </row>
    <row r="4329" spans="5:6">
      <c r="E4329" s="157"/>
      <c r="F4329" s="157"/>
    </row>
    <row r="4330" spans="5:6">
      <c r="E4330" s="157"/>
      <c r="F4330" s="157"/>
    </row>
    <row r="4331" spans="5:6">
      <c r="E4331" s="157"/>
      <c r="F4331" s="157"/>
    </row>
    <row r="4332" spans="5:6">
      <c r="E4332" s="157"/>
      <c r="F4332" s="157"/>
    </row>
    <row r="4333" spans="5:6">
      <c r="E4333" s="157"/>
      <c r="F4333" s="157"/>
    </row>
    <row r="4334" spans="5:6">
      <c r="E4334" s="157"/>
      <c r="F4334" s="157"/>
    </row>
    <row r="4335" spans="5:6">
      <c r="E4335" s="157"/>
      <c r="F4335" s="157"/>
    </row>
    <row r="4336" spans="5:6">
      <c r="E4336" s="157"/>
      <c r="F4336" s="157"/>
    </row>
    <row r="4337" spans="5:6">
      <c r="E4337" s="157"/>
      <c r="F4337" s="157"/>
    </row>
    <row r="4338" spans="5:6">
      <c r="E4338" s="157"/>
      <c r="F4338" s="157"/>
    </row>
    <row r="4339" spans="5:6">
      <c r="E4339" s="157"/>
      <c r="F4339" s="157"/>
    </row>
    <row r="4340" spans="5:6">
      <c r="E4340" s="157"/>
      <c r="F4340" s="157"/>
    </row>
    <row r="4341" spans="5:6">
      <c r="E4341" s="157"/>
      <c r="F4341" s="157"/>
    </row>
    <row r="4342" spans="5:6">
      <c r="E4342" s="157"/>
      <c r="F4342" s="157"/>
    </row>
    <row r="4343" spans="5:6">
      <c r="E4343" s="157"/>
      <c r="F4343" s="157"/>
    </row>
    <row r="4344" spans="5:6">
      <c r="E4344" s="157"/>
      <c r="F4344" s="157"/>
    </row>
    <row r="4345" spans="5:6">
      <c r="E4345" s="157"/>
      <c r="F4345" s="157"/>
    </row>
    <row r="4346" spans="5:6">
      <c r="E4346" s="157"/>
      <c r="F4346" s="157"/>
    </row>
    <row r="4347" spans="5:6">
      <c r="E4347" s="157"/>
      <c r="F4347" s="157"/>
    </row>
    <row r="4348" spans="5:6">
      <c r="E4348" s="157"/>
      <c r="F4348" s="157"/>
    </row>
    <row r="4349" spans="5:6">
      <c r="E4349" s="157"/>
      <c r="F4349" s="157"/>
    </row>
    <row r="4350" spans="5:6">
      <c r="E4350" s="157"/>
      <c r="F4350" s="157"/>
    </row>
    <row r="4351" spans="5:6">
      <c r="E4351" s="157"/>
      <c r="F4351" s="157"/>
    </row>
    <row r="4352" spans="5:6">
      <c r="E4352" s="157"/>
      <c r="F4352" s="157"/>
    </row>
    <row r="4353" spans="5:6">
      <c r="E4353" s="157"/>
      <c r="F4353" s="157"/>
    </row>
    <row r="4354" spans="5:6">
      <c r="E4354" s="157"/>
      <c r="F4354" s="157"/>
    </row>
    <row r="4355" spans="5:6">
      <c r="E4355" s="157"/>
      <c r="F4355" s="157"/>
    </row>
    <row r="4356" spans="5:6">
      <c r="E4356" s="157"/>
      <c r="F4356" s="157"/>
    </row>
    <row r="4357" spans="5:6">
      <c r="E4357" s="157"/>
      <c r="F4357" s="157"/>
    </row>
    <row r="4358" spans="5:6">
      <c r="E4358" s="157"/>
      <c r="F4358" s="157"/>
    </row>
    <row r="4359" spans="5:6">
      <c r="E4359" s="157"/>
      <c r="F4359" s="157"/>
    </row>
    <row r="4360" spans="5:6">
      <c r="E4360" s="157"/>
      <c r="F4360" s="157"/>
    </row>
    <row r="4361" spans="5:6">
      <c r="E4361" s="157"/>
      <c r="F4361" s="157"/>
    </row>
    <row r="4362" spans="5:6">
      <c r="E4362" s="157"/>
      <c r="F4362" s="157"/>
    </row>
    <row r="4363" spans="5:6">
      <c r="E4363" s="157"/>
      <c r="F4363" s="157"/>
    </row>
    <row r="4364" spans="5:6">
      <c r="E4364" s="157"/>
      <c r="F4364" s="157"/>
    </row>
    <row r="4365" spans="5:6">
      <c r="E4365" s="157"/>
      <c r="F4365" s="157"/>
    </row>
    <row r="4366" spans="5:6">
      <c r="E4366" s="157"/>
      <c r="F4366" s="157"/>
    </row>
    <row r="4367" spans="5:6">
      <c r="E4367" s="157"/>
      <c r="F4367" s="157"/>
    </row>
    <row r="4368" spans="5:6">
      <c r="E4368" s="157"/>
      <c r="F4368" s="157"/>
    </row>
    <row r="4369" spans="5:6">
      <c r="E4369" s="157"/>
      <c r="F4369" s="157"/>
    </row>
    <row r="4370" spans="5:6">
      <c r="E4370" s="157"/>
      <c r="F4370" s="157"/>
    </row>
    <row r="4371" spans="5:6">
      <c r="E4371" s="157"/>
      <c r="F4371" s="157"/>
    </row>
    <row r="4372" spans="5:6">
      <c r="E4372" s="157"/>
      <c r="F4372" s="157"/>
    </row>
    <row r="4373" spans="5:6">
      <c r="E4373" s="157"/>
      <c r="F4373" s="157"/>
    </row>
    <row r="4374" spans="5:6">
      <c r="E4374" s="157"/>
      <c r="F4374" s="157"/>
    </row>
    <row r="4375" spans="5:6">
      <c r="E4375" s="157"/>
      <c r="F4375" s="157"/>
    </row>
    <row r="4376" spans="5:6">
      <c r="E4376" s="157"/>
      <c r="F4376" s="157"/>
    </row>
    <row r="4377" spans="5:6">
      <c r="E4377" s="157"/>
      <c r="F4377" s="157"/>
    </row>
    <row r="4378" spans="5:6">
      <c r="E4378" s="157"/>
      <c r="F4378" s="157"/>
    </row>
    <row r="4379" spans="5:6">
      <c r="E4379" s="157"/>
      <c r="F4379" s="157"/>
    </row>
    <row r="4380" spans="5:6">
      <c r="E4380" s="157"/>
      <c r="F4380" s="157"/>
    </row>
    <row r="4381" spans="5:6">
      <c r="E4381" s="157"/>
      <c r="F4381" s="157"/>
    </row>
    <row r="4382" spans="5:6">
      <c r="E4382" s="157"/>
      <c r="F4382" s="157"/>
    </row>
    <row r="4383" spans="5:6">
      <c r="E4383" s="157"/>
      <c r="F4383" s="157"/>
    </row>
    <row r="4384" spans="5:6">
      <c r="E4384" s="157"/>
      <c r="F4384" s="157"/>
    </row>
    <row r="4385" spans="5:6">
      <c r="E4385" s="157"/>
      <c r="F4385" s="157"/>
    </row>
    <row r="4386" spans="5:6">
      <c r="E4386" s="157"/>
      <c r="F4386" s="157"/>
    </row>
    <row r="4387" spans="5:6">
      <c r="E4387" s="157"/>
      <c r="F4387" s="157"/>
    </row>
    <row r="4388" spans="5:6">
      <c r="E4388" s="157"/>
      <c r="F4388" s="157"/>
    </row>
    <row r="4389" spans="5:6">
      <c r="E4389" s="157"/>
      <c r="F4389" s="157"/>
    </row>
    <row r="4390" spans="5:6">
      <c r="E4390" s="157"/>
      <c r="F4390" s="157"/>
    </row>
    <row r="4391" spans="5:6">
      <c r="E4391" s="157"/>
      <c r="F4391" s="157"/>
    </row>
    <row r="4392" spans="5:6">
      <c r="E4392" s="157"/>
      <c r="F4392" s="157"/>
    </row>
    <row r="4393" spans="5:6">
      <c r="E4393" s="157"/>
      <c r="F4393" s="157"/>
    </row>
    <row r="4394" spans="5:6">
      <c r="E4394" s="157"/>
      <c r="F4394" s="157"/>
    </row>
    <row r="4395" spans="5:6">
      <c r="E4395" s="157"/>
      <c r="F4395" s="157"/>
    </row>
    <row r="4396" spans="5:6">
      <c r="E4396" s="157"/>
      <c r="F4396" s="157"/>
    </row>
    <row r="4397" spans="5:6">
      <c r="E4397" s="157"/>
      <c r="F4397" s="157"/>
    </row>
    <row r="4398" spans="5:6">
      <c r="E4398" s="157"/>
      <c r="F4398" s="157"/>
    </row>
    <row r="4399" spans="5:6">
      <c r="E4399" s="157"/>
      <c r="F4399" s="157"/>
    </row>
    <row r="4400" spans="5:6">
      <c r="E4400" s="157"/>
      <c r="F4400" s="157"/>
    </row>
    <row r="4401" spans="5:6">
      <c r="E4401" s="157"/>
      <c r="F4401" s="157"/>
    </row>
    <row r="4402" spans="5:6">
      <c r="E4402" s="157"/>
      <c r="F4402" s="157"/>
    </row>
    <row r="4403" spans="5:6">
      <c r="E4403" s="157"/>
      <c r="F4403" s="157"/>
    </row>
    <row r="4404" spans="5:6">
      <c r="E4404" s="157"/>
      <c r="F4404" s="157"/>
    </row>
    <row r="4405" spans="5:6">
      <c r="E4405" s="157"/>
      <c r="F4405" s="157"/>
    </row>
    <row r="4406" spans="5:6">
      <c r="E4406" s="157"/>
      <c r="F4406" s="157"/>
    </row>
    <row r="4407" spans="5:6">
      <c r="E4407" s="157"/>
      <c r="F4407" s="157"/>
    </row>
    <row r="4408" spans="5:6">
      <c r="E4408" s="157"/>
      <c r="F4408" s="157"/>
    </row>
    <row r="4409" spans="5:6">
      <c r="E4409" s="157"/>
      <c r="F4409" s="157"/>
    </row>
    <row r="4410" spans="5:6">
      <c r="E4410" s="157"/>
      <c r="F4410" s="157"/>
    </row>
    <row r="4411" spans="5:6">
      <c r="E4411" s="157"/>
      <c r="F4411" s="157"/>
    </row>
    <row r="4412" spans="5:6">
      <c r="E4412" s="157"/>
      <c r="F4412" s="157"/>
    </row>
    <row r="4413" spans="5:6">
      <c r="E4413" s="157"/>
      <c r="F4413" s="157"/>
    </row>
    <row r="4414" spans="5:6">
      <c r="E4414" s="157"/>
      <c r="F4414" s="157"/>
    </row>
    <row r="4415" spans="5:6">
      <c r="E4415" s="157"/>
      <c r="F4415" s="157"/>
    </row>
    <row r="4416" spans="5:6">
      <c r="E4416" s="157"/>
      <c r="F4416" s="157"/>
    </row>
    <row r="4417" spans="5:6">
      <c r="E4417" s="157"/>
      <c r="F4417" s="157"/>
    </row>
    <row r="4418" spans="5:6">
      <c r="E4418" s="157"/>
      <c r="F4418" s="157"/>
    </row>
    <row r="4419" spans="5:6">
      <c r="E4419" s="157"/>
      <c r="F4419" s="157"/>
    </row>
    <row r="4420" spans="5:6">
      <c r="E4420" s="157"/>
      <c r="F4420" s="157"/>
    </row>
    <row r="4421" spans="5:6">
      <c r="E4421" s="157"/>
      <c r="F4421" s="157"/>
    </row>
    <row r="4422" spans="5:6">
      <c r="E4422" s="157"/>
      <c r="F4422" s="157"/>
    </row>
    <row r="4423" spans="5:6">
      <c r="E4423" s="157"/>
      <c r="F4423" s="157"/>
    </row>
    <row r="4424" spans="5:6">
      <c r="E4424" s="157"/>
      <c r="F4424" s="157"/>
    </row>
    <row r="4425" spans="5:6">
      <c r="E4425" s="157"/>
      <c r="F4425" s="157"/>
    </row>
    <row r="4426" spans="5:6">
      <c r="E4426" s="157"/>
      <c r="F4426" s="157"/>
    </row>
    <row r="4427" spans="5:6">
      <c r="E4427" s="157"/>
      <c r="F4427" s="157"/>
    </row>
    <row r="4428" spans="5:6">
      <c r="E4428" s="157"/>
      <c r="F4428" s="157"/>
    </row>
    <row r="4429" spans="5:6">
      <c r="E4429" s="157"/>
      <c r="F4429" s="157"/>
    </row>
    <row r="4430" spans="5:6">
      <c r="E4430" s="157"/>
      <c r="F4430" s="157"/>
    </row>
    <row r="4431" spans="5:6">
      <c r="E4431" s="157"/>
      <c r="F4431" s="157"/>
    </row>
    <row r="4432" spans="5:6">
      <c r="E4432" s="157"/>
      <c r="F4432" s="157"/>
    </row>
    <row r="4433" spans="5:6">
      <c r="E4433" s="157"/>
      <c r="F4433" s="157"/>
    </row>
    <row r="4434" spans="5:6">
      <c r="E4434" s="157"/>
      <c r="F4434" s="157"/>
    </row>
    <row r="4435" spans="5:6">
      <c r="E4435" s="157"/>
      <c r="F4435" s="157"/>
    </row>
    <row r="4436" spans="5:6">
      <c r="E4436" s="157"/>
      <c r="F4436" s="157"/>
    </row>
    <row r="4437" spans="5:6">
      <c r="E4437" s="157"/>
      <c r="F4437" s="157"/>
    </row>
    <row r="4438" spans="5:6">
      <c r="E4438" s="157"/>
      <c r="F4438" s="157"/>
    </row>
    <row r="4439" spans="5:6">
      <c r="E4439" s="157"/>
      <c r="F4439" s="157"/>
    </row>
    <row r="4440" spans="5:6">
      <c r="E4440" s="157"/>
      <c r="F4440" s="157"/>
    </row>
    <row r="4441" spans="5:6">
      <c r="E4441" s="157"/>
      <c r="F4441" s="157"/>
    </row>
    <row r="4442" spans="5:6">
      <c r="E4442" s="157"/>
      <c r="F4442" s="157"/>
    </row>
    <row r="4443" spans="5:6">
      <c r="E4443" s="157"/>
      <c r="F4443" s="157"/>
    </row>
    <row r="4444" spans="5:6">
      <c r="E4444" s="157"/>
      <c r="F4444" s="157"/>
    </row>
    <row r="4445" spans="5:6">
      <c r="E4445" s="157"/>
      <c r="F4445" s="157"/>
    </row>
    <row r="4446" spans="5:6">
      <c r="E4446" s="157"/>
      <c r="F4446" s="157"/>
    </row>
    <row r="4447" spans="5:6">
      <c r="E4447" s="157"/>
      <c r="F4447" s="157"/>
    </row>
    <row r="4448" spans="5:6">
      <c r="E4448" s="157"/>
      <c r="F4448" s="157"/>
    </row>
    <row r="4449" spans="5:6">
      <c r="E4449" s="157"/>
      <c r="F4449" s="157"/>
    </row>
    <row r="4450" spans="5:6">
      <c r="E4450" s="157"/>
      <c r="F4450" s="157"/>
    </row>
    <row r="4451" spans="5:6">
      <c r="E4451" s="157"/>
      <c r="F4451" s="157"/>
    </row>
    <row r="4452" spans="5:6">
      <c r="E4452" s="157"/>
      <c r="F4452" s="157"/>
    </row>
    <row r="4453" spans="5:6">
      <c r="E4453" s="157"/>
      <c r="F4453" s="157"/>
    </row>
    <row r="4454" spans="5:6">
      <c r="E4454" s="157"/>
      <c r="F4454" s="157"/>
    </row>
    <row r="4455" spans="5:6">
      <c r="E4455" s="157"/>
      <c r="F4455" s="157"/>
    </row>
    <row r="4456" spans="5:6">
      <c r="E4456" s="157"/>
      <c r="F4456" s="157"/>
    </row>
    <row r="4457" spans="5:6">
      <c r="E4457" s="157"/>
      <c r="F4457" s="157"/>
    </row>
    <row r="4458" spans="5:6">
      <c r="E4458" s="157"/>
      <c r="F4458" s="157"/>
    </row>
    <row r="4459" spans="5:6">
      <c r="E4459" s="157"/>
      <c r="F4459" s="157"/>
    </row>
    <row r="4460" spans="5:6">
      <c r="E4460" s="157"/>
      <c r="F4460" s="157"/>
    </row>
    <row r="4461" spans="5:6">
      <c r="E4461" s="157"/>
      <c r="F4461" s="157"/>
    </row>
    <row r="4462" spans="5:6">
      <c r="E4462" s="157"/>
      <c r="F4462" s="157"/>
    </row>
    <row r="4463" spans="5:6">
      <c r="E4463" s="157"/>
      <c r="F4463" s="157"/>
    </row>
    <row r="4464" spans="5:6">
      <c r="E4464" s="157"/>
      <c r="F4464" s="157"/>
    </row>
    <row r="4465" spans="5:6">
      <c r="E4465" s="157"/>
      <c r="F4465" s="157"/>
    </row>
    <row r="4466" spans="5:6">
      <c r="E4466" s="157"/>
      <c r="F4466" s="157"/>
    </row>
    <row r="4467" spans="5:6">
      <c r="E4467" s="157"/>
      <c r="F4467" s="157"/>
    </row>
    <row r="4468" spans="5:6">
      <c r="E4468" s="157"/>
      <c r="F4468" s="157"/>
    </row>
    <row r="4469" spans="5:6">
      <c r="E4469" s="157"/>
      <c r="F4469" s="157"/>
    </row>
    <row r="4470" spans="5:6">
      <c r="E4470" s="157"/>
      <c r="F4470" s="157"/>
    </row>
    <row r="4471" spans="5:6">
      <c r="E4471" s="157"/>
      <c r="F4471" s="157"/>
    </row>
    <row r="4472" spans="5:6">
      <c r="E4472" s="157"/>
      <c r="F4472" s="157"/>
    </row>
    <row r="4473" spans="5:6">
      <c r="E4473" s="157"/>
      <c r="F4473" s="157"/>
    </row>
    <row r="4474" spans="5:6">
      <c r="E4474" s="157"/>
      <c r="F4474" s="157"/>
    </row>
    <row r="4475" spans="5:6">
      <c r="E4475" s="157"/>
      <c r="F4475" s="157"/>
    </row>
    <row r="4476" spans="5:6">
      <c r="E4476" s="157"/>
      <c r="F4476" s="157"/>
    </row>
    <row r="4477" spans="5:6">
      <c r="E4477" s="157"/>
      <c r="F4477" s="157"/>
    </row>
    <row r="4478" spans="5:6">
      <c r="E4478" s="157"/>
      <c r="F4478" s="157"/>
    </row>
    <row r="4479" spans="5:6">
      <c r="E4479" s="157"/>
      <c r="F4479" s="157"/>
    </row>
    <row r="4480" spans="5:6">
      <c r="E4480" s="157"/>
      <c r="F4480" s="157"/>
    </row>
    <row r="4481" spans="5:6">
      <c r="E4481" s="157"/>
      <c r="F4481" s="157"/>
    </row>
    <row r="4482" spans="5:6">
      <c r="E4482" s="157"/>
      <c r="F4482" s="157"/>
    </row>
    <row r="4483" spans="5:6">
      <c r="E4483" s="157"/>
      <c r="F4483" s="157"/>
    </row>
    <row r="4484" spans="5:6">
      <c r="E4484" s="157"/>
      <c r="F4484" s="157"/>
    </row>
    <row r="4485" spans="5:6">
      <c r="E4485" s="157"/>
      <c r="F4485" s="157"/>
    </row>
    <row r="4486" spans="5:6">
      <c r="E4486" s="157"/>
      <c r="F4486" s="157"/>
    </row>
    <row r="4487" spans="5:6">
      <c r="E4487" s="157"/>
      <c r="F4487" s="157"/>
    </row>
    <row r="4488" spans="5:6">
      <c r="E4488" s="157"/>
      <c r="F4488" s="157"/>
    </row>
    <row r="4489" spans="5:6">
      <c r="E4489" s="157"/>
      <c r="F4489" s="157"/>
    </row>
    <row r="4490" spans="5:6">
      <c r="E4490" s="157"/>
      <c r="F4490" s="157"/>
    </row>
    <row r="4491" spans="5:6">
      <c r="E4491" s="157"/>
      <c r="F4491" s="157"/>
    </row>
    <row r="4492" spans="5:6">
      <c r="E4492" s="157"/>
      <c r="F4492" s="157"/>
    </row>
    <row r="4493" spans="5:6">
      <c r="E4493" s="157"/>
      <c r="F4493" s="157"/>
    </row>
    <row r="4494" spans="5:6">
      <c r="E4494" s="157"/>
      <c r="F4494" s="157"/>
    </row>
    <row r="4495" spans="5:6">
      <c r="E4495" s="157"/>
      <c r="F4495" s="157"/>
    </row>
    <row r="4496" spans="5:6">
      <c r="E4496" s="157"/>
      <c r="F4496" s="157"/>
    </row>
    <row r="4497" spans="5:6">
      <c r="E4497" s="157"/>
      <c r="F4497" s="157"/>
    </row>
    <row r="4498" spans="5:6">
      <c r="E4498" s="157"/>
      <c r="F4498" s="157"/>
    </row>
    <row r="4499" spans="5:6">
      <c r="E4499" s="157"/>
      <c r="F4499" s="157"/>
    </row>
    <row r="4500" spans="5:6">
      <c r="E4500" s="157"/>
      <c r="F4500" s="157"/>
    </row>
    <row r="4501" spans="5:6">
      <c r="E4501" s="157"/>
      <c r="F4501" s="157"/>
    </row>
    <row r="4502" spans="5:6">
      <c r="E4502" s="157"/>
      <c r="F4502" s="157"/>
    </row>
    <row r="4503" spans="5:6">
      <c r="E4503" s="157"/>
      <c r="F4503" s="157"/>
    </row>
    <row r="4504" spans="5:6">
      <c r="E4504" s="157"/>
      <c r="F4504" s="157"/>
    </row>
    <row r="4505" spans="5:6">
      <c r="E4505" s="157"/>
      <c r="F4505" s="157"/>
    </row>
    <row r="4506" spans="5:6">
      <c r="E4506" s="157"/>
      <c r="F4506" s="157"/>
    </row>
    <row r="4507" spans="5:6">
      <c r="E4507" s="157"/>
      <c r="F4507" s="157"/>
    </row>
    <row r="4508" spans="5:6">
      <c r="E4508" s="157"/>
      <c r="F4508" s="157"/>
    </row>
    <row r="4509" spans="5:6">
      <c r="E4509" s="157"/>
      <c r="F4509" s="157"/>
    </row>
    <row r="4510" spans="5:6">
      <c r="E4510" s="157"/>
      <c r="F4510" s="157"/>
    </row>
    <row r="4511" spans="5:6">
      <c r="E4511" s="157"/>
      <c r="F4511" s="157"/>
    </row>
    <row r="4512" spans="5:6">
      <c r="E4512" s="157"/>
      <c r="F4512" s="157"/>
    </row>
    <row r="4513" spans="5:6">
      <c r="E4513" s="157"/>
      <c r="F4513" s="157"/>
    </row>
    <row r="4514" spans="5:6">
      <c r="E4514" s="157"/>
      <c r="F4514" s="157"/>
    </row>
    <row r="4515" spans="5:6">
      <c r="E4515" s="157"/>
      <c r="F4515" s="157"/>
    </row>
    <row r="4516" spans="5:6">
      <c r="E4516" s="157"/>
      <c r="F4516" s="157"/>
    </row>
    <row r="4517" spans="5:6">
      <c r="E4517" s="157"/>
      <c r="F4517" s="157"/>
    </row>
    <row r="4518" spans="5:6">
      <c r="E4518" s="157"/>
      <c r="F4518" s="157"/>
    </row>
    <row r="4519" spans="5:6">
      <c r="E4519" s="157"/>
      <c r="F4519" s="157"/>
    </row>
    <row r="4520" spans="5:6">
      <c r="E4520" s="157"/>
      <c r="F4520" s="157"/>
    </row>
    <row r="4521" spans="5:6">
      <c r="E4521" s="157"/>
      <c r="F4521" s="157"/>
    </row>
    <row r="4522" spans="5:6">
      <c r="E4522" s="157"/>
      <c r="F4522" s="157"/>
    </row>
    <row r="4523" spans="5:6">
      <c r="E4523" s="157"/>
      <c r="F4523" s="157"/>
    </row>
    <row r="4524" spans="5:6">
      <c r="E4524" s="157"/>
      <c r="F4524" s="157"/>
    </row>
    <row r="4525" spans="5:6">
      <c r="E4525" s="157"/>
      <c r="F4525" s="157"/>
    </row>
    <row r="4526" spans="5:6">
      <c r="E4526" s="157"/>
      <c r="F4526" s="157"/>
    </row>
    <row r="4527" spans="5:6">
      <c r="E4527" s="157"/>
      <c r="F4527" s="157"/>
    </row>
    <row r="4528" spans="5:6">
      <c r="E4528" s="157"/>
      <c r="F4528" s="157"/>
    </row>
    <row r="4529" spans="5:6">
      <c r="E4529" s="157"/>
      <c r="F4529" s="157"/>
    </row>
    <row r="4530" spans="5:6">
      <c r="E4530" s="157"/>
      <c r="F4530" s="157"/>
    </row>
    <row r="4531" spans="5:6">
      <c r="E4531" s="157"/>
      <c r="F4531" s="157"/>
    </row>
    <row r="4532" spans="5:6">
      <c r="E4532" s="157"/>
      <c r="F4532" s="157"/>
    </row>
    <row r="4533" spans="5:6">
      <c r="E4533" s="157"/>
      <c r="F4533" s="157"/>
    </row>
    <row r="4534" spans="5:6">
      <c r="E4534" s="157"/>
      <c r="F4534" s="157"/>
    </row>
    <row r="4535" spans="5:6">
      <c r="E4535" s="157"/>
      <c r="F4535" s="157"/>
    </row>
    <row r="4536" spans="5:6">
      <c r="E4536" s="157"/>
      <c r="F4536" s="157"/>
    </row>
    <row r="4537" spans="5:6">
      <c r="E4537" s="157"/>
      <c r="F4537" s="157"/>
    </row>
    <row r="4538" spans="5:6">
      <c r="E4538" s="157"/>
      <c r="F4538" s="157"/>
    </row>
    <row r="4539" spans="5:6">
      <c r="E4539" s="157"/>
      <c r="F4539" s="157"/>
    </row>
    <row r="4540" spans="5:6">
      <c r="E4540" s="157"/>
      <c r="F4540" s="157"/>
    </row>
    <row r="4541" spans="5:6">
      <c r="E4541" s="157"/>
      <c r="F4541" s="157"/>
    </row>
    <row r="4542" spans="5:6">
      <c r="E4542" s="157"/>
      <c r="F4542" s="157"/>
    </row>
    <row r="4543" spans="5:6">
      <c r="E4543" s="157"/>
      <c r="F4543" s="157"/>
    </row>
    <row r="4544" spans="5:6">
      <c r="E4544" s="157"/>
      <c r="F4544" s="157"/>
    </row>
    <row r="4545" spans="5:6">
      <c r="E4545" s="157"/>
      <c r="F4545" s="157"/>
    </row>
    <row r="4546" spans="5:6">
      <c r="E4546" s="157"/>
      <c r="F4546" s="157"/>
    </row>
    <row r="4547" spans="5:6">
      <c r="E4547" s="157"/>
      <c r="F4547" s="157"/>
    </row>
    <row r="4548" spans="5:6">
      <c r="E4548" s="157"/>
      <c r="F4548" s="157"/>
    </row>
    <row r="4549" spans="5:6">
      <c r="E4549" s="157"/>
      <c r="F4549" s="157"/>
    </row>
    <row r="4550" spans="5:6">
      <c r="E4550" s="157"/>
      <c r="F4550" s="157"/>
    </row>
    <row r="4551" spans="5:6">
      <c r="E4551" s="157"/>
      <c r="F4551" s="157"/>
    </row>
    <row r="4552" spans="5:6">
      <c r="E4552" s="157"/>
      <c r="F4552" s="157"/>
    </row>
    <row r="4553" spans="5:6">
      <c r="E4553" s="157"/>
      <c r="F4553" s="157"/>
    </row>
    <row r="4554" spans="5:6">
      <c r="E4554" s="157"/>
      <c r="F4554" s="157"/>
    </row>
    <row r="4555" spans="5:6">
      <c r="E4555" s="157"/>
      <c r="F4555" s="157"/>
    </row>
    <row r="4556" spans="5:6">
      <c r="E4556" s="157"/>
      <c r="F4556" s="157"/>
    </row>
    <row r="4557" spans="5:6">
      <c r="E4557" s="157"/>
      <c r="F4557" s="157"/>
    </row>
    <row r="4558" spans="5:6">
      <c r="E4558" s="157"/>
      <c r="F4558" s="157"/>
    </row>
    <row r="4559" spans="5:6">
      <c r="E4559" s="157"/>
      <c r="F4559" s="157"/>
    </row>
    <row r="4560" spans="5:6">
      <c r="E4560" s="157"/>
      <c r="F4560" s="157"/>
    </row>
    <row r="4561" spans="5:6">
      <c r="E4561" s="157"/>
      <c r="F4561" s="157"/>
    </row>
    <row r="4562" spans="5:6">
      <c r="E4562" s="157"/>
      <c r="F4562" s="157"/>
    </row>
    <row r="4563" spans="5:6">
      <c r="E4563" s="157"/>
      <c r="F4563" s="157"/>
    </row>
    <row r="4564" spans="5:6">
      <c r="E4564" s="157"/>
      <c r="F4564" s="157"/>
    </row>
    <row r="4565" spans="5:6">
      <c r="E4565" s="157"/>
      <c r="F4565" s="157"/>
    </row>
    <row r="4566" spans="5:6">
      <c r="E4566" s="157"/>
      <c r="F4566" s="157"/>
    </row>
    <row r="4567" spans="5:6">
      <c r="E4567" s="157"/>
      <c r="F4567" s="157"/>
    </row>
    <row r="4568" spans="5:6">
      <c r="E4568" s="157"/>
      <c r="F4568" s="157"/>
    </row>
    <row r="4569" spans="5:6">
      <c r="E4569" s="157"/>
      <c r="F4569" s="157"/>
    </row>
    <row r="4570" spans="5:6">
      <c r="E4570" s="157"/>
      <c r="F4570" s="157"/>
    </row>
    <row r="4571" spans="5:6">
      <c r="E4571" s="157"/>
      <c r="F4571" s="157"/>
    </row>
    <row r="4572" spans="5:6">
      <c r="E4572" s="157"/>
      <c r="F4572" s="157"/>
    </row>
    <row r="4573" spans="5:6">
      <c r="E4573" s="157"/>
      <c r="F4573" s="157"/>
    </row>
    <row r="4574" spans="5:6">
      <c r="E4574" s="157"/>
      <c r="F4574" s="157"/>
    </row>
    <row r="4575" spans="5:6">
      <c r="E4575" s="157"/>
      <c r="F4575" s="157"/>
    </row>
    <row r="4576" spans="5:6">
      <c r="E4576" s="157"/>
      <c r="F4576" s="157"/>
    </row>
    <row r="4577" spans="5:6">
      <c r="E4577" s="157"/>
      <c r="F4577" s="157"/>
    </row>
    <row r="4578" spans="5:6">
      <c r="E4578" s="157"/>
      <c r="F4578" s="157"/>
    </row>
    <row r="4579" spans="5:6">
      <c r="E4579" s="157"/>
      <c r="F4579" s="157"/>
    </row>
    <row r="4580" spans="5:6">
      <c r="E4580" s="157"/>
      <c r="F4580" s="157"/>
    </row>
    <row r="4581" spans="5:6">
      <c r="E4581" s="157"/>
      <c r="F4581" s="157"/>
    </row>
    <row r="4582" spans="5:6">
      <c r="E4582" s="157"/>
      <c r="F4582" s="157"/>
    </row>
    <row r="4583" spans="5:6">
      <c r="E4583" s="157"/>
      <c r="F4583" s="157"/>
    </row>
    <row r="4584" spans="5:6">
      <c r="E4584" s="157"/>
      <c r="F4584" s="157"/>
    </row>
    <row r="4585" spans="5:6">
      <c r="E4585" s="157"/>
      <c r="F4585" s="157"/>
    </row>
    <row r="4586" spans="5:6">
      <c r="E4586" s="157"/>
      <c r="F4586" s="157"/>
    </row>
    <row r="4587" spans="5:6">
      <c r="E4587" s="157"/>
      <c r="F4587" s="157"/>
    </row>
    <row r="4588" spans="5:6">
      <c r="E4588" s="157"/>
      <c r="F4588" s="157"/>
    </row>
    <row r="4589" spans="5:6">
      <c r="E4589" s="157"/>
      <c r="F4589" s="157"/>
    </row>
    <row r="4590" spans="5:6">
      <c r="E4590" s="157"/>
      <c r="F4590" s="157"/>
    </row>
    <row r="4591" spans="5:6">
      <c r="E4591" s="157"/>
      <c r="F4591" s="157"/>
    </row>
    <row r="4592" spans="5:6">
      <c r="E4592" s="157"/>
      <c r="F4592" s="157"/>
    </row>
    <row r="4593" spans="5:6">
      <c r="E4593" s="157"/>
      <c r="F4593" s="157"/>
    </row>
    <row r="4594" spans="5:6">
      <c r="E4594" s="157"/>
      <c r="F4594" s="157"/>
    </row>
    <row r="4595" spans="5:6">
      <c r="E4595" s="157"/>
      <c r="F4595" s="157"/>
    </row>
    <row r="4596" spans="5:6">
      <c r="E4596" s="157"/>
      <c r="F4596" s="157"/>
    </row>
    <row r="4597" spans="5:6">
      <c r="E4597" s="157"/>
      <c r="F4597" s="157"/>
    </row>
    <row r="4598" spans="5:6">
      <c r="E4598" s="157"/>
      <c r="F4598" s="157"/>
    </row>
    <row r="4599" spans="5:6">
      <c r="E4599" s="157"/>
      <c r="F4599" s="157"/>
    </row>
    <row r="4600" spans="5:6">
      <c r="E4600" s="157"/>
      <c r="F4600" s="157"/>
    </row>
    <row r="4601" spans="5:6">
      <c r="E4601" s="157"/>
      <c r="F4601" s="157"/>
    </row>
    <row r="4602" spans="5:6">
      <c r="E4602" s="157"/>
      <c r="F4602" s="157"/>
    </row>
    <row r="4603" spans="5:6">
      <c r="E4603" s="157"/>
      <c r="F4603" s="157"/>
    </row>
    <row r="4604" spans="5:6">
      <c r="E4604" s="157"/>
      <c r="F4604" s="157"/>
    </row>
    <row r="4605" spans="5:6">
      <c r="E4605" s="157"/>
      <c r="F4605" s="157"/>
    </row>
    <row r="4606" spans="5:6">
      <c r="E4606" s="157"/>
      <c r="F4606" s="157"/>
    </row>
    <row r="4607" spans="5:6">
      <c r="E4607" s="157"/>
      <c r="F4607" s="157"/>
    </row>
    <row r="4608" spans="5:6">
      <c r="E4608" s="157"/>
      <c r="F4608" s="157"/>
    </row>
    <row r="4609" spans="5:6">
      <c r="E4609" s="157"/>
      <c r="F4609" s="157"/>
    </row>
    <row r="4610" spans="5:6">
      <c r="E4610" s="157"/>
      <c r="F4610" s="157"/>
    </row>
    <row r="4611" spans="5:6">
      <c r="E4611" s="157"/>
      <c r="F4611" s="157"/>
    </row>
    <row r="4612" spans="5:6">
      <c r="E4612" s="157"/>
      <c r="F4612" s="157"/>
    </row>
    <row r="4613" spans="5:6">
      <c r="E4613" s="157"/>
      <c r="F4613" s="157"/>
    </row>
    <row r="4614" spans="5:6">
      <c r="E4614" s="157"/>
      <c r="F4614" s="157"/>
    </row>
    <row r="4615" spans="5:6">
      <c r="E4615" s="157"/>
      <c r="F4615" s="157"/>
    </row>
    <row r="4616" spans="5:6">
      <c r="E4616" s="157"/>
      <c r="F4616" s="157"/>
    </row>
    <row r="4617" spans="5:6">
      <c r="E4617" s="157"/>
      <c r="F4617" s="157"/>
    </row>
    <row r="4618" spans="5:6">
      <c r="E4618" s="157"/>
      <c r="F4618" s="157"/>
    </row>
    <row r="4619" spans="5:6">
      <c r="E4619" s="157"/>
      <c r="F4619" s="157"/>
    </row>
    <row r="4620" spans="5:6">
      <c r="E4620" s="157"/>
      <c r="F4620" s="157"/>
    </row>
    <row r="4621" spans="5:6">
      <c r="E4621" s="157"/>
      <c r="F4621" s="157"/>
    </row>
    <row r="4622" spans="5:6">
      <c r="E4622" s="157"/>
      <c r="F4622" s="157"/>
    </row>
    <row r="4623" spans="5:6">
      <c r="E4623" s="157"/>
      <c r="F4623" s="157"/>
    </row>
    <row r="4624" spans="5:6">
      <c r="E4624" s="157"/>
      <c r="F4624" s="157"/>
    </row>
    <row r="4625" spans="5:6">
      <c r="E4625" s="157"/>
      <c r="F4625" s="157"/>
    </row>
    <row r="4626" spans="5:6">
      <c r="E4626" s="157"/>
      <c r="F4626" s="157"/>
    </row>
    <row r="4627" spans="5:6">
      <c r="E4627" s="157"/>
      <c r="F4627" s="157"/>
    </row>
    <row r="4628" spans="5:6">
      <c r="E4628" s="157"/>
      <c r="F4628" s="157"/>
    </row>
    <row r="4629" spans="5:6">
      <c r="E4629" s="157"/>
      <c r="F4629" s="157"/>
    </row>
    <row r="4630" spans="5:6">
      <c r="E4630" s="157"/>
      <c r="F4630" s="157"/>
    </row>
    <row r="4631" spans="5:6">
      <c r="E4631" s="157"/>
      <c r="F4631" s="157"/>
    </row>
    <row r="4632" spans="5:6">
      <c r="E4632" s="157"/>
      <c r="F4632" s="157"/>
    </row>
    <row r="4633" spans="5:6">
      <c r="E4633" s="157"/>
      <c r="F4633" s="157"/>
    </row>
    <row r="4634" spans="5:6">
      <c r="E4634" s="157"/>
      <c r="F4634" s="157"/>
    </row>
    <row r="4635" spans="5:6">
      <c r="E4635" s="157"/>
      <c r="F4635" s="157"/>
    </row>
    <row r="4636" spans="5:6">
      <c r="E4636" s="157"/>
      <c r="F4636" s="157"/>
    </row>
    <row r="4637" spans="5:6">
      <c r="E4637" s="157"/>
      <c r="F4637" s="157"/>
    </row>
    <row r="4638" spans="5:6">
      <c r="E4638" s="157"/>
      <c r="F4638" s="157"/>
    </row>
    <row r="4639" spans="5:6">
      <c r="E4639" s="157"/>
      <c r="F4639" s="157"/>
    </row>
    <row r="4640" spans="5:6">
      <c r="E4640" s="157"/>
      <c r="F4640" s="157"/>
    </row>
    <row r="4641" spans="5:6">
      <c r="E4641" s="157"/>
      <c r="F4641" s="157"/>
    </row>
    <row r="4642" spans="5:6">
      <c r="E4642" s="157"/>
      <c r="F4642" s="157"/>
    </row>
    <row r="4643" spans="5:6">
      <c r="E4643" s="157"/>
      <c r="F4643" s="157"/>
    </row>
    <row r="4644" spans="5:6">
      <c r="E4644" s="157"/>
      <c r="F4644" s="157"/>
    </row>
    <row r="4645" spans="5:6">
      <c r="E4645" s="157"/>
      <c r="F4645" s="157"/>
    </row>
    <row r="4646" spans="5:6">
      <c r="E4646" s="157"/>
      <c r="F4646" s="157"/>
    </row>
    <row r="4647" spans="5:6">
      <c r="E4647" s="157"/>
      <c r="F4647" s="157"/>
    </row>
    <row r="4648" spans="5:6">
      <c r="E4648" s="157"/>
      <c r="F4648" s="157"/>
    </row>
    <row r="4649" spans="5:6">
      <c r="E4649" s="157"/>
      <c r="F4649" s="157"/>
    </row>
    <row r="4650" spans="5:6">
      <c r="E4650" s="157"/>
      <c r="F4650" s="157"/>
    </row>
    <row r="4651" spans="5:6">
      <c r="E4651" s="157"/>
      <c r="F4651" s="157"/>
    </row>
    <row r="4652" spans="5:6">
      <c r="E4652" s="157"/>
      <c r="F4652" s="157"/>
    </row>
    <row r="4653" spans="5:6">
      <c r="E4653" s="157"/>
      <c r="F4653" s="157"/>
    </row>
    <row r="4654" spans="5:6">
      <c r="E4654" s="157"/>
      <c r="F4654" s="157"/>
    </row>
    <row r="4655" spans="5:6">
      <c r="E4655" s="157"/>
      <c r="F4655" s="157"/>
    </row>
    <row r="4656" spans="5:6">
      <c r="E4656" s="157"/>
      <c r="F4656" s="157"/>
    </row>
    <row r="4657" spans="5:6">
      <c r="E4657" s="157"/>
      <c r="F4657" s="157"/>
    </row>
    <row r="4658" spans="5:6">
      <c r="E4658" s="157"/>
      <c r="F4658" s="157"/>
    </row>
    <row r="4659" spans="5:6">
      <c r="E4659" s="157"/>
      <c r="F4659" s="157"/>
    </row>
    <row r="4660" spans="5:6">
      <c r="E4660" s="157"/>
      <c r="F4660" s="157"/>
    </row>
    <row r="4661" spans="5:6">
      <c r="E4661" s="157"/>
      <c r="F4661" s="157"/>
    </row>
    <row r="4662" spans="5:6">
      <c r="E4662" s="157"/>
      <c r="F4662" s="157"/>
    </row>
    <row r="4663" spans="5:6">
      <c r="E4663" s="157"/>
      <c r="F4663" s="157"/>
    </row>
    <row r="4664" spans="5:6">
      <c r="E4664" s="157"/>
      <c r="F4664" s="157"/>
    </row>
    <row r="4665" spans="5:6">
      <c r="E4665" s="157"/>
      <c r="F4665" s="157"/>
    </row>
    <row r="4666" spans="5:6">
      <c r="E4666" s="157"/>
      <c r="F4666" s="157"/>
    </row>
    <row r="4667" spans="5:6">
      <c r="E4667" s="157"/>
      <c r="F4667" s="157"/>
    </row>
    <row r="4668" spans="5:6">
      <c r="E4668" s="157"/>
      <c r="F4668" s="157"/>
    </row>
    <row r="4669" spans="5:6">
      <c r="E4669" s="157"/>
      <c r="F4669" s="157"/>
    </row>
    <row r="4670" spans="5:6">
      <c r="E4670" s="157"/>
      <c r="F4670" s="157"/>
    </row>
    <row r="4671" spans="5:6">
      <c r="E4671" s="157"/>
      <c r="F4671" s="157"/>
    </row>
    <row r="4672" spans="5:6">
      <c r="E4672" s="157"/>
      <c r="F4672" s="157"/>
    </row>
    <row r="4673" spans="5:6">
      <c r="E4673" s="157"/>
      <c r="F4673" s="157"/>
    </row>
    <row r="4674" spans="5:6">
      <c r="E4674" s="157"/>
      <c r="F4674" s="157"/>
    </row>
    <row r="4675" spans="5:6">
      <c r="E4675" s="157"/>
      <c r="F4675" s="157"/>
    </row>
    <row r="4676" spans="5:6">
      <c r="E4676" s="157"/>
      <c r="F4676" s="157"/>
    </row>
    <row r="4677" spans="5:6">
      <c r="E4677" s="157"/>
      <c r="F4677" s="157"/>
    </row>
    <row r="4678" spans="5:6">
      <c r="E4678" s="157"/>
      <c r="F4678" s="157"/>
    </row>
    <row r="4679" spans="5:6">
      <c r="E4679" s="157"/>
      <c r="F4679" s="157"/>
    </row>
    <row r="4680" spans="5:6">
      <c r="E4680" s="157"/>
      <c r="F4680" s="157"/>
    </row>
    <row r="4681" spans="5:6">
      <c r="E4681" s="157"/>
      <c r="F4681" s="157"/>
    </row>
    <row r="4682" spans="5:6">
      <c r="E4682" s="157"/>
      <c r="F4682" s="157"/>
    </row>
    <row r="4683" spans="5:6">
      <c r="E4683" s="157"/>
      <c r="F4683" s="157"/>
    </row>
    <row r="4684" spans="5:6">
      <c r="E4684" s="157"/>
      <c r="F4684" s="157"/>
    </row>
    <row r="4685" spans="5:6">
      <c r="E4685" s="157"/>
      <c r="F4685" s="157"/>
    </row>
    <row r="4686" spans="5:6">
      <c r="E4686" s="157"/>
      <c r="F4686" s="157"/>
    </row>
    <row r="4687" spans="5:6">
      <c r="E4687" s="157"/>
      <c r="F4687" s="157"/>
    </row>
    <row r="4688" spans="5:6">
      <c r="E4688" s="157"/>
      <c r="F4688" s="157"/>
    </row>
    <row r="4689" spans="5:6">
      <c r="E4689" s="157"/>
      <c r="F4689" s="157"/>
    </row>
    <row r="4690" spans="5:6">
      <c r="E4690" s="157"/>
      <c r="F4690" s="157"/>
    </row>
    <row r="4691" spans="5:6">
      <c r="E4691" s="157"/>
      <c r="F4691" s="157"/>
    </row>
    <row r="4692" spans="5:6">
      <c r="E4692" s="157"/>
      <c r="F4692" s="157"/>
    </row>
    <row r="4693" spans="5:6">
      <c r="E4693" s="157"/>
      <c r="F4693" s="157"/>
    </row>
    <row r="4694" spans="5:6">
      <c r="E4694" s="157"/>
      <c r="F4694" s="157"/>
    </row>
    <row r="4695" spans="5:6">
      <c r="E4695" s="157"/>
      <c r="F4695" s="157"/>
    </row>
    <row r="4696" spans="5:6">
      <c r="E4696" s="157"/>
      <c r="F4696" s="157"/>
    </row>
    <row r="4697" spans="5:6">
      <c r="E4697" s="157"/>
      <c r="F4697" s="157"/>
    </row>
    <row r="4698" spans="5:6">
      <c r="E4698" s="157"/>
      <c r="F4698" s="157"/>
    </row>
    <row r="4699" spans="5:6">
      <c r="E4699" s="157"/>
      <c r="F4699" s="157"/>
    </row>
    <row r="4700" spans="5:6">
      <c r="E4700" s="157"/>
      <c r="F4700" s="157"/>
    </row>
    <row r="4701" spans="5:6">
      <c r="E4701" s="157"/>
      <c r="F4701" s="157"/>
    </row>
    <row r="4702" spans="5:6">
      <c r="E4702" s="157"/>
      <c r="F4702" s="157"/>
    </row>
    <row r="4703" spans="5:6">
      <c r="E4703" s="157"/>
      <c r="F4703" s="157"/>
    </row>
    <row r="4704" spans="5:6">
      <c r="E4704" s="157"/>
      <c r="F4704" s="157"/>
    </row>
    <row r="4705" spans="5:6">
      <c r="E4705" s="157"/>
      <c r="F4705" s="157"/>
    </row>
    <row r="4706" spans="5:6">
      <c r="E4706" s="157"/>
      <c r="F4706" s="157"/>
    </row>
    <row r="4707" spans="5:6">
      <c r="E4707" s="157"/>
      <c r="F4707" s="157"/>
    </row>
    <row r="4708" spans="5:6">
      <c r="E4708" s="157"/>
      <c r="F4708" s="157"/>
    </row>
    <row r="4709" spans="5:6">
      <c r="E4709" s="157"/>
      <c r="F4709" s="157"/>
    </row>
    <row r="4710" spans="5:6">
      <c r="E4710" s="157"/>
      <c r="F4710" s="157"/>
    </row>
    <row r="4711" spans="5:6">
      <c r="E4711" s="157"/>
      <c r="F4711" s="157"/>
    </row>
    <row r="4712" spans="5:6">
      <c r="E4712" s="157"/>
      <c r="F4712" s="157"/>
    </row>
    <row r="4713" spans="5:6">
      <c r="E4713" s="157"/>
      <c r="F4713" s="157"/>
    </row>
    <row r="4714" spans="5:6">
      <c r="E4714" s="157"/>
      <c r="F4714" s="157"/>
    </row>
    <row r="4715" spans="5:6">
      <c r="E4715" s="157"/>
      <c r="F4715" s="157"/>
    </row>
    <row r="4716" spans="5:6">
      <c r="E4716" s="157"/>
      <c r="F4716" s="157"/>
    </row>
    <row r="4717" spans="5:6">
      <c r="E4717" s="157"/>
      <c r="F4717" s="157"/>
    </row>
    <row r="4718" spans="5:6">
      <c r="E4718" s="157"/>
      <c r="F4718" s="157"/>
    </row>
    <row r="4719" spans="5:6">
      <c r="E4719" s="157"/>
      <c r="F4719" s="157"/>
    </row>
    <row r="4720" spans="5:6">
      <c r="E4720" s="157"/>
      <c r="F4720" s="157"/>
    </row>
    <row r="4721" spans="5:6">
      <c r="E4721" s="157"/>
      <c r="F4721" s="157"/>
    </row>
    <row r="4722" spans="5:6">
      <c r="E4722" s="157"/>
      <c r="F4722" s="157"/>
    </row>
    <row r="4723" spans="5:6">
      <c r="E4723" s="157"/>
      <c r="F4723" s="157"/>
    </row>
    <row r="4724" spans="5:6">
      <c r="E4724" s="157"/>
      <c r="F4724" s="157"/>
    </row>
    <row r="4725" spans="5:6">
      <c r="E4725" s="157"/>
      <c r="F4725" s="157"/>
    </row>
    <row r="4726" spans="5:6">
      <c r="E4726" s="157"/>
      <c r="F4726" s="157"/>
    </row>
    <row r="4727" spans="5:6">
      <c r="E4727" s="157"/>
      <c r="F4727" s="157"/>
    </row>
    <row r="4728" spans="5:6">
      <c r="E4728" s="157"/>
      <c r="F4728" s="157"/>
    </row>
    <row r="4729" spans="5:6">
      <c r="E4729" s="157"/>
      <c r="F4729" s="157"/>
    </row>
    <row r="4730" spans="5:6">
      <c r="E4730" s="157"/>
      <c r="F4730" s="157"/>
    </row>
    <row r="4731" spans="5:6">
      <c r="E4731" s="157"/>
      <c r="F4731" s="157"/>
    </row>
    <row r="4732" spans="5:6">
      <c r="E4732" s="157"/>
      <c r="F4732" s="157"/>
    </row>
    <row r="4733" spans="5:6">
      <c r="E4733" s="157"/>
      <c r="F4733" s="157"/>
    </row>
    <row r="4734" spans="5:6">
      <c r="E4734" s="157"/>
      <c r="F4734" s="157"/>
    </row>
    <row r="4735" spans="5:6">
      <c r="E4735" s="157"/>
      <c r="F4735" s="157"/>
    </row>
    <row r="4736" spans="5:6">
      <c r="E4736" s="157"/>
      <c r="F4736" s="157"/>
    </row>
    <row r="4737" spans="5:6">
      <c r="E4737" s="157"/>
      <c r="F4737" s="157"/>
    </row>
    <row r="4738" spans="5:6">
      <c r="E4738" s="157"/>
      <c r="F4738" s="157"/>
    </row>
    <row r="4739" spans="5:6">
      <c r="E4739" s="157"/>
      <c r="F4739" s="157"/>
    </row>
    <row r="4740" spans="5:6">
      <c r="E4740" s="157"/>
      <c r="F4740" s="157"/>
    </row>
    <row r="4741" spans="5:6">
      <c r="E4741" s="157"/>
      <c r="F4741" s="157"/>
    </row>
    <row r="4742" spans="5:6">
      <c r="E4742" s="157"/>
      <c r="F4742" s="157"/>
    </row>
    <row r="4743" spans="5:6">
      <c r="E4743" s="157"/>
      <c r="F4743" s="157"/>
    </row>
    <row r="4744" spans="5:6">
      <c r="E4744" s="157"/>
      <c r="F4744" s="157"/>
    </row>
    <row r="4745" spans="5:6">
      <c r="E4745" s="157"/>
      <c r="F4745" s="157"/>
    </row>
    <row r="4746" spans="5:6">
      <c r="E4746" s="157"/>
      <c r="F4746" s="157"/>
    </row>
    <row r="4747" spans="5:6">
      <c r="E4747" s="157"/>
      <c r="F4747" s="157"/>
    </row>
    <row r="4748" spans="5:6">
      <c r="E4748" s="157"/>
      <c r="F4748" s="157"/>
    </row>
    <row r="4749" spans="5:6">
      <c r="E4749" s="157"/>
      <c r="F4749" s="157"/>
    </row>
    <row r="4750" spans="5:6">
      <c r="E4750" s="157"/>
      <c r="F4750" s="157"/>
    </row>
    <row r="4751" spans="5:6">
      <c r="E4751" s="157"/>
      <c r="F4751" s="157"/>
    </row>
    <row r="4752" spans="5:6">
      <c r="E4752" s="157"/>
      <c r="F4752" s="157"/>
    </row>
    <row r="4753" spans="5:6">
      <c r="E4753" s="157"/>
      <c r="F4753" s="157"/>
    </row>
    <row r="4754" spans="5:6">
      <c r="E4754" s="157"/>
      <c r="F4754" s="157"/>
    </row>
    <row r="4755" spans="5:6">
      <c r="E4755" s="157"/>
      <c r="F4755" s="157"/>
    </row>
    <row r="4756" spans="5:6">
      <c r="E4756" s="157"/>
      <c r="F4756" s="157"/>
    </row>
    <row r="4757" spans="5:6">
      <c r="E4757" s="157"/>
      <c r="F4757" s="157"/>
    </row>
    <row r="4758" spans="5:6">
      <c r="E4758" s="157"/>
      <c r="F4758" s="157"/>
    </row>
    <row r="4759" spans="5:6">
      <c r="E4759" s="157"/>
      <c r="F4759" s="157"/>
    </row>
    <row r="4760" spans="5:6">
      <c r="E4760" s="157"/>
      <c r="F4760" s="157"/>
    </row>
    <row r="4761" spans="5:6">
      <c r="E4761" s="157"/>
      <c r="F4761" s="157"/>
    </row>
    <row r="4762" spans="5:6">
      <c r="E4762" s="157"/>
      <c r="F4762" s="157"/>
    </row>
    <row r="4763" spans="5:6">
      <c r="E4763" s="157"/>
      <c r="F4763" s="157"/>
    </row>
    <row r="4764" spans="5:6">
      <c r="E4764" s="157"/>
      <c r="F4764" s="157"/>
    </row>
    <row r="4765" spans="5:6">
      <c r="E4765" s="157"/>
      <c r="F4765" s="157"/>
    </row>
    <row r="4766" spans="5:6">
      <c r="E4766" s="157"/>
      <c r="F4766" s="157"/>
    </row>
    <row r="4767" spans="5:6">
      <c r="E4767" s="157"/>
      <c r="F4767" s="157"/>
    </row>
    <row r="4768" spans="5:6">
      <c r="E4768" s="157"/>
      <c r="F4768" s="157"/>
    </row>
    <row r="4769" spans="5:6">
      <c r="E4769" s="157"/>
      <c r="F4769" s="157"/>
    </row>
    <row r="4770" spans="5:6">
      <c r="E4770" s="157"/>
      <c r="F4770" s="157"/>
    </row>
    <row r="4771" spans="5:6">
      <c r="E4771" s="157"/>
      <c r="F4771" s="157"/>
    </row>
    <row r="4772" spans="5:6">
      <c r="E4772" s="157"/>
      <c r="F4772" s="157"/>
    </row>
    <row r="4773" spans="5:6">
      <c r="E4773" s="157"/>
      <c r="F4773" s="157"/>
    </row>
    <row r="4774" spans="5:6">
      <c r="E4774" s="157"/>
      <c r="F4774" s="157"/>
    </row>
    <row r="4775" spans="5:6">
      <c r="E4775" s="157"/>
      <c r="F4775" s="157"/>
    </row>
    <row r="4776" spans="5:6">
      <c r="E4776" s="157"/>
      <c r="F4776" s="157"/>
    </row>
    <row r="4777" spans="5:6">
      <c r="E4777" s="157"/>
      <c r="F4777" s="157"/>
    </row>
    <row r="4778" spans="5:6">
      <c r="E4778" s="157"/>
      <c r="F4778" s="157"/>
    </row>
    <row r="4779" spans="5:6">
      <c r="E4779" s="157"/>
      <c r="F4779" s="157"/>
    </row>
    <row r="4780" spans="5:6">
      <c r="E4780" s="157"/>
      <c r="F4780" s="157"/>
    </row>
    <row r="4781" spans="5:6">
      <c r="E4781" s="157"/>
      <c r="F4781" s="157"/>
    </row>
    <row r="4782" spans="5:6">
      <c r="E4782" s="157"/>
      <c r="F4782" s="157"/>
    </row>
    <row r="4783" spans="5:6">
      <c r="E4783" s="157"/>
      <c r="F4783" s="157"/>
    </row>
    <row r="4784" spans="5:6">
      <c r="E4784" s="157"/>
      <c r="F4784" s="157"/>
    </row>
    <row r="4785" spans="5:6">
      <c r="E4785" s="157"/>
      <c r="F4785" s="157"/>
    </row>
    <row r="4786" spans="5:6">
      <c r="E4786" s="157"/>
      <c r="F4786" s="157"/>
    </row>
    <row r="4787" spans="5:6">
      <c r="E4787" s="157"/>
      <c r="F4787" s="157"/>
    </row>
    <row r="4788" spans="5:6">
      <c r="E4788" s="157"/>
      <c r="F4788" s="157"/>
    </row>
    <row r="4789" spans="5:6">
      <c r="E4789" s="157"/>
      <c r="F4789" s="157"/>
    </row>
    <row r="4790" spans="5:6">
      <c r="E4790" s="157"/>
      <c r="F4790" s="157"/>
    </row>
    <row r="4791" spans="5:6">
      <c r="E4791" s="157"/>
      <c r="F4791" s="157"/>
    </row>
    <row r="4792" spans="5:6">
      <c r="E4792" s="157"/>
      <c r="F4792" s="157"/>
    </row>
    <row r="4793" spans="5:6">
      <c r="E4793" s="157"/>
      <c r="F4793" s="157"/>
    </row>
    <row r="4794" spans="5:6">
      <c r="E4794" s="157"/>
      <c r="F4794" s="157"/>
    </row>
    <row r="4795" spans="5:6">
      <c r="E4795" s="157"/>
      <c r="F4795" s="157"/>
    </row>
    <row r="4796" spans="5:6">
      <c r="E4796" s="157"/>
      <c r="F4796" s="157"/>
    </row>
    <row r="4797" spans="5:6">
      <c r="E4797" s="157"/>
      <c r="F4797" s="157"/>
    </row>
    <row r="4798" spans="5:6">
      <c r="E4798" s="157"/>
      <c r="F4798" s="157"/>
    </row>
    <row r="4799" spans="5:6">
      <c r="E4799" s="157"/>
      <c r="F4799" s="157"/>
    </row>
    <row r="4800" spans="5:6">
      <c r="E4800" s="157"/>
      <c r="F4800" s="157"/>
    </row>
    <row r="4801" spans="5:6">
      <c r="E4801" s="157"/>
      <c r="F4801" s="157"/>
    </row>
    <row r="4802" spans="5:6">
      <c r="E4802" s="157"/>
      <c r="F4802" s="157"/>
    </row>
    <row r="4803" spans="5:6">
      <c r="E4803" s="157"/>
      <c r="F4803" s="157"/>
    </row>
    <row r="4804" spans="5:6">
      <c r="E4804" s="157"/>
      <c r="F4804" s="157"/>
    </row>
    <row r="4805" spans="5:6">
      <c r="E4805" s="157"/>
      <c r="F4805" s="157"/>
    </row>
    <row r="4806" spans="5:6">
      <c r="E4806" s="157"/>
      <c r="F4806" s="157"/>
    </row>
    <row r="4807" spans="5:6">
      <c r="E4807" s="157"/>
      <c r="F4807" s="157"/>
    </row>
    <row r="4808" spans="5:6">
      <c r="E4808" s="157"/>
      <c r="F4808" s="157"/>
    </row>
    <row r="4809" spans="5:6">
      <c r="E4809" s="157"/>
      <c r="F4809" s="157"/>
    </row>
    <row r="4810" spans="5:6">
      <c r="E4810" s="157"/>
      <c r="F4810" s="157"/>
    </row>
    <row r="4811" spans="5:6">
      <c r="E4811" s="157"/>
      <c r="F4811" s="157"/>
    </row>
    <row r="4812" spans="5:6">
      <c r="E4812" s="157"/>
      <c r="F4812" s="157"/>
    </row>
    <row r="4813" spans="5:6">
      <c r="E4813" s="157"/>
      <c r="F4813" s="157"/>
    </row>
    <row r="4814" spans="5:6">
      <c r="E4814" s="157"/>
      <c r="F4814" s="157"/>
    </row>
    <row r="4815" spans="5:6">
      <c r="E4815" s="157"/>
      <c r="F4815" s="157"/>
    </row>
    <row r="4816" spans="5:6">
      <c r="E4816" s="157"/>
      <c r="F4816" s="157"/>
    </row>
    <row r="4817" spans="5:6">
      <c r="E4817" s="157"/>
      <c r="F4817" s="157"/>
    </row>
    <row r="4818" spans="5:6">
      <c r="E4818" s="157"/>
      <c r="F4818" s="157"/>
    </row>
    <row r="4819" spans="5:6">
      <c r="E4819" s="157"/>
      <c r="F4819" s="157"/>
    </row>
    <row r="4820" spans="5:6">
      <c r="E4820" s="157"/>
      <c r="F4820" s="157"/>
    </row>
    <row r="4821" spans="5:6">
      <c r="E4821" s="157"/>
      <c r="F4821" s="157"/>
    </row>
    <row r="4822" spans="5:6">
      <c r="E4822" s="157"/>
      <c r="F4822" s="157"/>
    </row>
    <row r="4823" spans="5:6">
      <c r="E4823" s="157"/>
      <c r="F4823" s="157"/>
    </row>
    <row r="4824" spans="5:6">
      <c r="E4824" s="157"/>
      <c r="F4824" s="157"/>
    </row>
    <row r="4825" spans="5:6">
      <c r="E4825" s="157"/>
      <c r="F4825" s="157"/>
    </row>
    <row r="4826" spans="5:6">
      <c r="E4826" s="157"/>
      <c r="F4826" s="157"/>
    </row>
    <row r="4827" spans="5:6">
      <c r="E4827" s="157"/>
      <c r="F4827" s="157"/>
    </row>
    <row r="4828" spans="5:6">
      <c r="E4828" s="157"/>
      <c r="F4828" s="157"/>
    </row>
    <row r="4829" spans="5:6">
      <c r="E4829" s="157"/>
      <c r="F4829" s="157"/>
    </row>
    <row r="4830" spans="5:6">
      <c r="E4830" s="157"/>
      <c r="F4830" s="157"/>
    </row>
    <row r="4831" spans="5:6">
      <c r="E4831" s="157"/>
      <c r="F4831" s="157"/>
    </row>
    <row r="4832" spans="5:6">
      <c r="E4832" s="157"/>
      <c r="F4832" s="157"/>
    </row>
    <row r="4833" spans="5:6">
      <c r="E4833" s="157"/>
      <c r="F4833" s="157"/>
    </row>
    <row r="4834" spans="5:6">
      <c r="E4834" s="157"/>
      <c r="F4834" s="157"/>
    </row>
    <row r="4835" spans="5:6">
      <c r="E4835" s="157"/>
      <c r="F4835" s="157"/>
    </row>
    <row r="4836" spans="5:6">
      <c r="E4836" s="157"/>
      <c r="F4836" s="157"/>
    </row>
    <row r="4837" spans="5:6">
      <c r="E4837" s="157"/>
      <c r="F4837" s="157"/>
    </row>
    <row r="4838" spans="5:6">
      <c r="E4838" s="157"/>
      <c r="F4838" s="157"/>
    </row>
    <row r="4839" spans="5:6">
      <c r="E4839" s="157"/>
      <c r="F4839" s="157"/>
    </row>
    <row r="4840" spans="5:6">
      <c r="E4840" s="157"/>
      <c r="F4840" s="157"/>
    </row>
    <row r="4841" spans="5:6">
      <c r="E4841" s="157"/>
      <c r="F4841" s="157"/>
    </row>
    <row r="4842" spans="5:6">
      <c r="E4842" s="157"/>
      <c r="F4842" s="157"/>
    </row>
    <row r="4843" spans="5:6">
      <c r="E4843" s="157"/>
      <c r="F4843" s="157"/>
    </row>
    <row r="4844" spans="5:6">
      <c r="E4844" s="157"/>
      <c r="F4844" s="157"/>
    </row>
    <row r="4845" spans="5:6">
      <c r="E4845" s="157"/>
      <c r="F4845" s="157"/>
    </row>
    <row r="4846" spans="5:6">
      <c r="E4846" s="157"/>
      <c r="F4846" s="157"/>
    </row>
    <row r="4847" spans="5:6">
      <c r="E4847" s="157"/>
      <c r="F4847" s="157"/>
    </row>
    <row r="4848" spans="5:6">
      <c r="E4848" s="157"/>
      <c r="F4848" s="157"/>
    </row>
    <row r="4849" spans="5:6">
      <c r="E4849" s="157"/>
      <c r="F4849" s="157"/>
    </row>
    <row r="4850" spans="5:6">
      <c r="E4850" s="157"/>
      <c r="F4850" s="157"/>
    </row>
    <row r="4851" spans="5:6">
      <c r="E4851" s="157"/>
      <c r="F4851" s="157"/>
    </row>
    <row r="4852" spans="5:6">
      <c r="E4852" s="157"/>
      <c r="F4852" s="157"/>
    </row>
    <row r="4853" spans="5:6">
      <c r="E4853" s="157"/>
      <c r="F4853" s="157"/>
    </row>
    <row r="4854" spans="5:6">
      <c r="E4854" s="157"/>
      <c r="F4854" s="157"/>
    </row>
    <row r="4855" spans="5:6">
      <c r="E4855" s="157"/>
      <c r="F4855" s="157"/>
    </row>
    <row r="4856" spans="5:6">
      <c r="E4856" s="157"/>
      <c r="F4856" s="157"/>
    </row>
    <row r="4857" spans="5:6">
      <c r="E4857" s="157"/>
      <c r="F4857" s="157"/>
    </row>
    <row r="4858" spans="5:6">
      <c r="E4858" s="157"/>
      <c r="F4858" s="157"/>
    </row>
    <row r="4859" spans="5:6">
      <c r="E4859" s="157"/>
      <c r="F4859" s="157"/>
    </row>
    <row r="4860" spans="5:6">
      <c r="E4860" s="157"/>
      <c r="F4860" s="157"/>
    </row>
    <row r="4861" spans="5:6">
      <c r="E4861" s="157"/>
      <c r="F4861" s="157"/>
    </row>
    <row r="4862" spans="5:6">
      <c r="E4862" s="157"/>
      <c r="F4862" s="157"/>
    </row>
    <row r="4863" spans="5:6">
      <c r="E4863" s="157"/>
      <c r="F4863" s="157"/>
    </row>
    <row r="4864" spans="5:6">
      <c r="E4864" s="157"/>
      <c r="F4864" s="157"/>
    </row>
    <row r="4865" spans="5:6">
      <c r="E4865" s="157"/>
      <c r="F4865" s="157"/>
    </row>
    <row r="4866" spans="5:6">
      <c r="E4866" s="157"/>
      <c r="F4866" s="157"/>
    </row>
    <row r="4867" spans="5:6">
      <c r="E4867" s="157"/>
      <c r="F4867" s="157"/>
    </row>
    <row r="4868" spans="5:6">
      <c r="E4868" s="157"/>
      <c r="F4868" s="157"/>
    </row>
    <row r="4869" spans="5:6">
      <c r="E4869" s="157"/>
      <c r="F4869" s="157"/>
    </row>
    <row r="4870" spans="5:6">
      <c r="E4870" s="157"/>
      <c r="F4870" s="157"/>
    </row>
    <row r="4871" spans="5:6">
      <c r="E4871" s="157"/>
      <c r="F4871" s="157"/>
    </row>
    <row r="4872" spans="5:6">
      <c r="E4872" s="157"/>
      <c r="F4872" s="157"/>
    </row>
    <row r="4873" spans="5:6">
      <c r="E4873" s="157"/>
      <c r="F4873" s="157"/>
    </row>
    <row r="4874" spans="5:6">
      <c r="E4874" s="157"/>
      <c r="F4874" s="157"/>
    </row>
    <row r="4875" spans="5:6">
      <c r="E4875" s="157"/>
      <c r="F4875" s="157"/>
    </row>
    <row r="4876" spans="5:6">
      <c r="E4876" s="157"/>
      <c r="F4876" s="157"/>
    </row>
    <row r="4877" spans="5:6">
      <c r="E4877" s="157"/>
      <c r="F4877" s="157"/>
    </row>
    <row r="4878" spans="5:6">
      <c r="E4878" s="157"/>
      <c r="F4878" s="157"/>
    </row>
    <row r="4879" spans="5:6">
      <c r="E4879" s="157"/>
      <c r="F4879" s="157"/>
    </row>
    <row r="4880" spans="5:6">
      <c r="E4880" s="157"/>
      <c r="F4880" s="157"/>
    </row>
    <row r="4881" spans="5:6">
      <c r="E4881" s="157"/>
      <c r="F4881" s="157"/>
    </row>
    <row r="4882" spans="5:6">
      <c r="E4882" s="157"/>
      <c r="F4882" s="157"/>
    </row>
    <row r="4883" spans="5:6">
      <c r="E4883" s="157"/>
      <c r="F4883" s="157"/>
    </row>
    <row r="4884" spans="5:6">
      <c r="E4884" s="157"/>
      <c r="F4884" s="157"/>
    </row>
    <row r="4885" spans="5:6">
      <c r="E4885" s="157"/>
      <c r="F4885" s="157"/>
    </row>
    <row r="4886" spans="5:6">
      <c r="E4886" s="157"/>
      <c r="F4886" s="157"/>
    </row>
    <row r="4887" spans="5:6">
      <c r="E4887" s="157"/>
      <c r="F4887" s="157"/>
    </row>
    <row r="4888" spans="5:6">
      <c r="E4888" s="157"/>
      <c r="F4888" s="157"/>
    </row>
    <row r="4889" spans="5:6">
      <c r="E4889" s="157"/>
      <c r="F4889" s="157"/>
    </row>
    <row r="4890" spans="5:6">
      <c r="E4890" s="157"/>
      <c r="F4890" s="157"/>
    </row>
    <row r="4891" spans="5:6">
      <c r="E4891" s="157"/>
      <c r="F4891" s="157"/>
    </row>
    <row r="4892" spans="5:6">
      <c r="E4892" s="157"/>
      <c r="F4892" s="157"/>
    </row>
    <row r="4893" spans="5:6">
      <c r="E4893" s="157"/>
      <c r="F4893" s="157"/>
    </row>
    <row r="4894" spans="5:6">
      <c r="E4894" s="157"/>
      <c r="F4894" s="157"/>
    </row>
    <row r="4895" spans="5:6">
      <c r="E4895" s="157"/>
      <c r="F4895" s="157"/>
    </row>
    <row r="4896" spans="5:6">
      <c r="E4896" s="157"/>
      <c r="F4896" s="157"/>
    </row>
    <row r="4897" spans="5:6">
      <c r="E4897" s="157"/>
      <c r="F4897" s="157"/>
    </row>
    <row r="4898" spans="5:6">
      <c r="E4898" s="157"/>
      <c r="F4898" s="157"/>
    </row>
    <row r="4899" spans="5:6">
      <c r="E4899" s="157"/>
      <c r="F4899" s="157"/>
    </row>
    <row r="4900" spans="5:6">
      <c r="E4900" s="157"/>
      <c r="F4900" s="157"/>
    </row>
    <row r="4901" spans="5:6">
      <c r="E4901" s="157"/>
      <c r="F4901" s="157"/>
    </row>
    <row r="4902" spans="5:6">
      <c r="E4902" s="157"/>
      <c r="F4902" s="157"/>
    </row>
    <row r="4903" spans="5:6">
      <c r="E4903" s="157"/>
      <c r="F4903" s="157"/>
    </row>
    <row r="4904" spans="5:6">
      <c r="E4904" s="157"/>
      <c r="F4904" s="157"/>
    </row>
    <row r="4905" spans="5:6">
      <c r="E4905" s="157"/>
      <c r="F4905" s="157"/>
    </row>
    <row r="4906" spans="5:6">
      <c r="E4906" s="157"/>
      <c r="F4906" s="157"/>
    </row>
    <row r="4907" spans="5:6">
      <c r="E4907" s="157"/>
      <c r="F4907" s="157"/>
    </row>
    <row r="4908" spans="5:6">
      <c r="E4908" s="157"/>
      <c r="F4908" s="157"/>
    </row>
    <row r="4909" spans="5:6">
      <c r="E4909" s="157"/>
      <c r="F4909" s="157"/>
    </row>
    <row r="4910" spans="5:6">
      <c r="E4910" s="157"/>
      <c r="F4910" s="157"/>
    </row>
    <row r="4911" spans="5:6">
      <c r="E4911" s="157"/>
      <c r="F4911" s="157"/>
    </row>
    <row r="4912" spans="5:6">
      <c r="E4912" s="157"/>
      <c r="F4912" s="157"/>
    </row>
    <row r="4913" spans="5:6">
      <c r="E4913" s="157"/>
      <c r="F4913" s="157"/>
    </row>
    <row r="4914" spans="5:6">
      <c r="E4914" s="157"/>
      <c r="F4914" s="157"/>
    </row>
    <row r="4915" spans="5:6">
      <c r="E4915" s="157"/>
      <c r="F4915" s="157"/>
    </row>
    <row r="4916" spans="5:6">
      <c r="E4916" s="157"/>
      <c r="F4916" s="157"/>
    </row>
    <row r="4917" spans="5:6">
      <c r="E4917" s="157"/>
      <c r="F4917" s="157"/>
    </row>
    <row r="4918" spans="5:6">
      <c r="E4918" s="157"/>
      <c r="F4918" s="157"/>
    </row>
    <row r="4919" spans="5:6">
      <c r="E4919" s="157"/>
      <c r="F4919" s="157"/>
    </row>
    <row r="4920" spans="5:6">
      <c r="E4920" s="157"/>
      <c r="F4920" s="157"/>
    </row>
    <row r="4921" spans="5:6">
      <c r="E4921" s="157"/>
      <c r="F4921" s="157"/>
    </row>
    <row r="4922" spans="5:6">
      <c r="E4922" s="157"/>
      <c r="F4922" s="157"/>
    </row>
    <row r="4923" spans="5:6">
      <c r="E4923" s="157"/>
      <c r="F4923" s="157"/>
    </row>
    <row r="4924" spans="5:6">
      <c r="E4924" s="157"/>
      <c r="F4924" s="157"/>
    </row>
    <row r="4925" spans="5:6">
      <c r="E4925" s="157"/>
      <c r="F4925" s="157"/>
    </row>
    <row r="4926" spans="5:6">
      <c r="E4926" s="157"/>
      <c r="F4926" s="157"/>
    </row>
    <row r="4927" spans="5:6">
      <c r="E4927" s="157"/>
      <c r="F4927" s="157"/>
    </row>
    <row r="4928" spans="5:6">
      <c r="E4928" s="157"/>
      <c r="F4928" s="157"/>
    </row>
    <row r="4929" spans="5:6">
      <c r="E4929" s="157"/>
      <c r="F4929" s="157"/>
    </row>
    <row r="4930" spans="5:6">
      <c r="E4930" s="157"/>
      <c r="F4930" s="157"/>
    </row>
    <row r="4931" spans="5:6">
      <c r="E4931" s="157"/>
      <c r="F4931" s="157"/>
    </row>
    <row r="4932" spans="5:6">
      <c r="E4932" s="157"/>
      <c r="F4932" s="157"/>
    </row>
    <row r="4933" spans="5:6">
      <c r="E4933" s="157"/>
      <c r="F4933" s="157"/>
    </row>
    <row r="4934" spans="5:6">
      <c r="E4934" s="157"/>
      <c r="F4934" s="157"/>
    </row>
    <row r="4935" spans="5:6">
      <c r="E4935" s="157"/>
      <c r="F4935" s="157"/>
    </row>
    <row r="4936" spans="5:6">
      <c r="E4936" s="157"/>
      <c r="F4936" s="157"/>
    </row>
    <row r="4937" spans="5:6">
      <c r="E4937" s="157"/>
      <c r="F4937" s="157"/>
    </row>
    <row r="4938" spans="5:6">
      <c r="E4938" s="157"/>
      <c r="F4938" s="157"/>
    </row>
    <row r="4939" spans="5:6">
      <c r="E4939" s="157"/>
      <c r="F4939" s="157"/>
    </row>
    <row r="4940" spans="5:6">
      <c r="E4940" s="157"/>
      <c r="F4940" s="157"/>
    </row>
    <row r="4941" spans="5:6">
      <c r="E4941" s="157"/>
      <c r="F4941" s="157"/>
    </row>
    <row r="4942" spans="5:6">
      <c r="E4942" s="157"/>
      <c r="F4942" s="157"/>
    </row>
    <row r="4943" spans="5:6">
      <c r="E4943" s="157"/>
      <c r="F4943" s="157"/>
    </row>
    <row r="4944" spans="5:6">
      <c r="E4944" s="157"/>
      <c r="F4944" s="157"/>
    </row>
    <row r="4945" spans="5:6">
      <c r="E4945" s="157"/>
      <c r="F4945" s="157"/>
    </row>
    <row r="4946" spans="5:6">
      <c r="E4946" s="157"/>
      <c r="F4946" s="157"/>
    </row>
    <row r="4947" spans="5:6">
      <c r="E4947" s="157"/>
      <c r="F4947" s="157"/>
    </row>
    <row r="4948" spans="5:6">
      <c r="E4948" s="157"/>
      <c r="F4948" s="157"/>
    </row>
    <row r="4949" spans="5:6">
      <c r="E4949" s="157"/>
      <c r="F4949" s="157"/>
    </row>
    <row r="4950" spans="5:6">
      <c r="E4950" s="157"/>
      <c r="F4950" s="157"/>
    </row>
    <row r="4951" spans="5:6">
      <c r="E4951" s="157"/>
      <c r="F4951" s="157"/>
    </row>
    <row r="4952" spans="5:6">
      <c r="E4952" s="157"/>
      <c r="F4952" s="157"/>
    </row>
    <row r="4953" spans="5:6">
      <c r="E4953" s="157"/>
      <c r="F4953" s="157"/>
    </row>
    <row r="4954" spans="5:6">
      <c r="E4954" s="157"/>
      <c r="F4954" s="157"/>
    </row>
    <row r="4955" spans="5:6">
      <c r="E4955" s="157"/>
      <c r="F4955" s="157"/>
    </row>
    <row r="4956" spans="5:6">
      <c r="E4956" s="157"/>
      <c r="F4956" s="157"/>
    </row>
    <row r="4957" spans="5:6">
      <c r="E4957" s="157"/>
      <c r="F4957" s="157"/>
    </row>
    <row r="4958" spans="5:6">
      <c r="E4958" s="157"/>
      <c r="F4958" s="157"/>
    </row>
    <row r="4959" spans="5:6">
      <c r="E4959" s="157"/>
      <c r="F4959" s="157"/>
    </row>
    <row r="4960" spans="5:6">
      <c r="E4960" s="157"/>
      <c r="F4960" s="157"/>
    </row>
    <row r="4961" spans="5:6">
      <c r="E4961" s="157"/>
      <c r="F4961" s="157"/>
    </row>
    <row r="4962" spans="5:6">
      <c r="E4962" s="157"/>
      <c r="F4962" s="157"/>
    </row>
    <row r="4963" spans="5:6">
      <c r="E4963" s="157"/>
      <c r="F4963" s="157"/>
    </row>
    <row r="4964" spans="5:6">
      <c r="E4964" s="157"/>
      <c r="F4964" s="157"/>
    </row>
    <row r="4965" spans="5:6">
      <c r="E4965" s="157"/>
      <c r="F4965" s="157"/>
    </row>
    <row r="4966" spans="5:6">
      <c r="E4966" s="157"/>
      <c r="F4966" s="157"/>
    </row>
    <row r="4967" spans="5:6">
      <c r="E4967" s="157"/>
      <c r="F4967" s="157"/>
    </row>
    <row r="4968" spans="5:6">
      <c r="E4968" s="157"/>
      <c r="F4968" s="157"/>
    </row>
    <row r="4969" spans="5:6">
      <c r="E4969" s="157"/>
      <c r="F4969" s="157"/>
    </row>
    <row r="4970" spans="5:6">
      <c r="E4970" s="157"/>
      <c r="F4970" s="157"/>
    </row>
    <row r="4971" spans="5:6">
      <c r="E4971" s="157"/>
      <c r="F4971" s="157"/>
    </row>
    <row r="4972" spans="5:6">
      <c r="E4972" s="157"/>
      <c r="F4972" s="157"/>
    </row>
    <row r="4973" spans="5:6">
      <c r="E4973" s="157"/>
      <c r="F4973" s="157"/>
    </row>
    <row r="4974" spans="5:6">
      <c r="E4974" s="157"/>
      <c r="F4974" s="157"/>
    </row>
    <row r="4975" spans="5:6">
      <c r="E4975" s="157"/>
      <c r="F4975" s="157"/>
    </row>
    <row r="4976" spans="5:6">
      <c r="E4976" s="157"/>
      <c r="F4976" s="157"/>
    </row>
    <row r="4977" spans="5:6">
      <c r="E4977" s="157"/>
      <c r="F4977" s="157"/>
    </row>
    <row r="4978" spans="5:6">
      <c r="E4978" s="157"/>
      <c r="F4978" s="157"/>
    </row>
    <row r="4979" spans="5:6">
      <c r="E4979" s="157"/>
      <c r="F4979" s="157"/>
    </row>
    <row r="4980" spans="5:6">
      <c r="E4980" s="157"/>
      <c r="F4980" s="157"/>
    </row>
    <row r="4981" spans="5:6">
      <c r="E4981" s="157"/>
      <c r="F4981" s="157"/>
    </row>
    <row r="4982" spans="5:6">
      <c r="E4982" s="157"/>
      <c r="F4982" s="157"/>
    </row>
    <row r="4983" spans="5:6">
      <c r="E4983" s="157"/>
      <c r="F4983" s="157"/>
    </row>
    <row r="4984" spans="5:6">
      <c r="E4984" s="157"/>
      <c r="F4984" s="157"/>
    </row>
    <row r="4985" spans="5:6">
      <c r="E4985" s="157"/>
      <c r="F4985" s="157"/>
    </row>
    <row r="4986" spans="5:6">
      <c r="E4986" s="157"/>
      <c r="F4986" s="157"/>
    </row>
    <row r="4987" spans="5:6">
      <c r="E4987" s="157"/>
      <c r="F4987" s="157"/>
    </row>
    <row r="4988" spans="5:6">
      <c r="E4988" s="157"/>
      <c r="F4988" s="157"/>
    </row>
    <row r="4989" spans="5:6">
      <c r="E4989" s="157"/>
      <c r="F4989" s="157"/>
    </row>
    <row r="4990" spans="5:6">
      <c r="E4990" s="157"/>
      <c r="F4990" s="157"/>
    </row>
    <row r="4991" spans="5:6">
      <c r="E4991" s="157"/>
      <c r="F4991" s="157"/>
    </row>
    <row r="4992" spans="5:6">
      <c r="E4992" s="157"/>
      <c r="F4992" s="157"/>
    </row>
    <row r="4993" spans="5:6">
      <c r="E4993" s="157"/>
      <c r="F4993" s="157"/>
    </row>
    <row r="4994" spans="5:6">
      <c r="E4994" s="157"/>
      <c r="F4994" s="157"/>
    </row>
    <row r="4995" spans="5:6">
      <c r="E4995" s="157"/>
      <c r="F4995" s="157"/>
    </row>
    <row r="4996" spans="5:6">
      <c r="E4996" s="157"/>
      <c r="F4996" s="157"/>
    </row>
    <row r="4997" spans="5:6">
      <c r="E4997" s="157"/>
      <c r="F4997" s="157"/>
    </row>
    <row r="4998" spans="5:6">
      <c r="E4998" s="157"/>
      <c r="F4998" s="157"/>
    </row>
    <row r="4999" spans="5:6">
      <c r="E4999" s="157"/>
      <c r="F4999" s="157"/>
    </row>
    <row r="5000" spans="5:6">
      <c r="E5000" s="157"/>
      <c r="F5000" s="157"/>
    </row>
    <row r="5001" spans="5:6">
      <c r="E5001" s="157"/>
      <c r="F5001" s="157"/>
    </row>
    <row r="5002" spans="5:6">
      <c r="E5002" s="157"/>
      <c r="F5002" s="157"/>
    </row>
    <row r="5003" spans="5:6">
      <c r="E5003" s="157"/>
      <c r="F5003" s="157"/>
    </row>
    <row r="5004" spans="5:6">
      <c r="E5004" s="157"/>
      <c r="F5004" s="157"/>
    </row>
    <row r="5005" spans="5:6">
      <c r="E5005" s="157"/>
      <c r="F5005" s="157"/>
    </row>
    <row r="5006" spans="5:6">
      <c r="E5006" s="157"/>
      <c r="F5006" s="157"/>
    </row>
    <row r="5007" spans="5:6">
      <c r="E5007" s="157"/>
      <c r="F5007" s="157"/>
    </row>
    <row r="5008" spans="5:6">
      <c r="E5008" s="157"/>
      <c r="F5008" s="157"/>
    </row>
    <row r="5009" spans="5:6">
      <c r="E5009" s="157"/>
      <c r="F5009" s="157"/>
    </row>
    <row r="5010" spans="5:6">
      <c r="E5010" s="157"/>
      <c r="F5010" s="157"/>
    </row>
    <row r="5011" spans="5:6">
      <c r="E5011" s="157"/>
      <c r="F5011" s="157"/>
    </row>
    <row r="5012" spans="5:6">
      <c r="E5012" s="157"/>
      <c r="F5012" s="157"/>
    </row>
    <row r="5013" spans="5:6">
      <c r="E5013" s="157"/>
      <c r="F5013" s="157"/>
    </row>
    <row r="5014" spans="5:6">
      <c r="E5014" s="157"/>
      <c r="F5014" s="157"/>
    </row>
    <row r="5015" spans="5:6">
      <c r="E5015" s="157"/>
      <c r="F5015" s="157"/>
    </row>
    <row r="5016" spans="5:6">
      <c r="E5016" s="157"/>
      <c r="F5016" s="157"/>
    </row>
    <row r="5017" spans="5:6">
      <c r="E5017" s="157"/>
      <c r="F5017" s="157"/>
    </row>
    <row r="5018" spans="5:6">
      <c r="E5018" s="157"/>
      <c r="F5018" s="157"/>
    </row>
    <row r="5019" spans="5:6">
      <c r="E5019" s="157"/>
      <c r="F5019" s="157"/>
    </row>
    <row r="5020" spans="5:6">
      <c r="E5020" s="157"/>
      <c r="F5020" s="157"/>
    </row>
    <row r="5021" spans="5:6">
      <c r="E5021" s="157"/>
      <c r="F5021" s="157"/>
    </row>
    <row r="5022" spans="5:6">
      <c r="E5022" s="157"/>
      <c r="F5022" s="157"/>
    </row>
    <row r="5023" spans="5:6">
      <c r="E5023" s="157"/>
      <c r="F5023" s="157"/>
    </row>
    <row r="5024" spans="5:6">
      <c r="E5024" s="157"/>
      <c r="F5024" s="157"/>
    </row>
    <row r="5025" spans="5:6">
      <c r="E5025" s="157"/>
      <c r="F5025" s="157"/>
    </row>
    <row r="5026" spans="5:6">
      <c r="E5026" s="157"/>
      <c r="F5026" s="157"/>
    </row>
    <row r="5027" spans="5:6">
      <c r="E5027" s="157"/>
      <c r="F5027" s="157"/>
    </row>
    <row r="5028" spans="5:6">
      <c r="E5028" s="157"/>
      <c r="F5028" s="157"/>
    </row>
    <row r="5029" spans="5:6">
      <c r="E5029" s="157"/>
      <c r="F5029" s="157"/>
    </row>
    <row r="5030" spans="5:6">
      <c r="E5030" s="157"/>
      <c r="F5030" s="157"/>
    </row>
    <row r="5031" spans="5:6">
      <c r="E5031" s="157"/>
      <c r="F5031" s="157"/>
    </row>
    <row r="5032" spans="5:6">
      <c r="E5032" s="157"/>
      <c r="F5032" s="157"/>
    </row>
    <row r="5033" spans="5:6">
      <c r="E5033" s="157"/>
      <c r="F5033" s="157"/>
    </row>
    <row r="5034" spans="5:6">
      <c r="E5034" s="157"/>
      <c r="F5034" s="157"/>
    </row>
    <row r="5035" spans="5:6">
      <c r="E5035" s="157"/>
      <c r="F5035" s="157"/>
    </row>
    <row r="5036" spans="5:6">
      <c r="E5036" s="157"/>
      <c r="F5036" s="157"/>
    </row>
    <row r="5037" spans="5:6">
      <c r="E5037" s="157"/>
      <c r="F5037" s="157"/>
    </row>
    <row r="5038" spans="5:6">
      <c r="E5038" s="157"/>
      <c r="F5038" s="157"/>
    </row>
    <row r="5039" spans="5:6">
      <c r="E5039" s="157"/>
      <c r="F5039" s="157"/>
    </row>
    <row r="5040" spans="5:6">
      <c r="E5040" s="157"/>
      <c r="F5040" s="157"/>
    </row>
    <row r="5041" spans="5:6">
      <c r="E5041" s="157"/>
      <c r="F5041" s="157"/>
    </row>
    <row r="5042" spans="5:6">
      <c r="E5042" s="157"/>
      <c r="F5042" s="157"/>
    </row>
    <row r="5043" spans="5:6">
      <c r="E5043" s="157"/>
      <c r="F5043" s="157"/>
    </row>
    <row r="5044" spans="5:6">
      <c r="E5044" s="157"/>
      <c r="F5044" s="157"/>
    </row>
    <row r="5045" spans="5:6">
      <c r="E5045" s="157"/>
      <c r="F5045" s="157"/>
    </row>
    <row r="5046" spans="5:6">
      <c r="E5046" s="157"/>
      <c r="F5046" s="157"/>
    </row>
    <row r="5047" spans="5:6">
      <c r="E5047" s="157"/>
      <c r="F5047" s="157"/>
    </row>
    <row r="5048" spans="5:6">
      <c r="E5048" s="157"/>
      <c r="F5048" s="157"/>
    </row>
    <row r="5049" spans="5:6">
      <c r="E5049" s="157"/>
      <c r="F5049" s="157"/>
    </row>
    <row r="5050" spans="5:6">
      <c r="E5050" s="157"/>
      <c r="F5050" s="157"/>
    </row>
    <row r="5051" spans="5:6">
      <c r="E5051" s="157"/>
      <c r="F5051" s="157"/>
    </row>
    <row r="5052" spans="5:6">
      <c r="E5052" s="157"/>
      <c r="F5052" s="157"/>
    </row>
    <row r="5053" spans="5:6">
      <c r="E5053" s="157"/>
      <c r="F5053" s="157"/>
    </row>
    <row r="5054" spans="5:6">
      <c r="E5054" s="157"/>
      <c r="F5054" s="157"/>
    </row>
    <row r="5055" spans="5:6">
      <c r="E5055" s="157"/>
      <c r="F5055" s="157"/>
    </row>
    <row r="5056" spans="5:6">
      <c r="E5056" s="157"/>
      <c r="F5056" s="157"/>
    </row>
    <row r="5057" spans="5:6">
      <c r="E5057" s="157"/>
      <c r="F5057" s="157"/>
    </row>
    <row r="5058" spans="5:6">
      <c r="E5058" s="157"/>
      <c r="F5058" s="157"/>
    </row>
    <row r="5059" spans="5:6">
      <c r="E5059" s="157"/>
      <c r="F5059" s="157"/>
    </row>
    <row r="5060" spans="5:6">
      <c r="E5060" s="157"/>
      <c r="F5060" s="157"/>
    </row>
    <row r="5061" spans="5:6">
      <c r="E5061" s="157"/>
      <c r="F5061" s="157"/>
    </row>
    <row r="5062" spans="5:6">
      <c r="E5062" s="157"/>
      <c r="F5062" s="157"/>
    </row>
    <row r="5063" spans="5:6">
      <c r="E5063" s="157"/>
      <c r="F5063" s="157"/>
    </row>
    <row r="5064" spans="5:6">
      <c r="E5064" s="157"/>
      <c r="F5064" s="157"/>
    </row>
    <row r="5065" spans="5:6">
      <c r="E5065" s="157"/>
      <c r="F5065" s="157"/>
    </row>
    <row r="5066" spans="5:6">
      <c r="E5066" s="157"/>
      <c r="F5066" s="157"/>
    </row>
    <row r="5067" spans="5:6">
      <c r="E5067" s="157"/>
      <c r="F5067" s="157"/>
    </row>
    <row r="5068" spans="5:6">
      <c r="E5068" s="157"/>
      <c r="F5068" s="157"/>
    </row>
    <row r="5069" spans="5:6">
      <c r="E5069" s="157"/>
      <c r="F5069" s="157"/>
    </row>
    <row r="5070" spans="5:6">
      <c r="E5070" s="157"/>
      <c r="F5070" s="157"/>
    </row>
    <row r="5071" spans="5:6">
      <c r="E5071" s="157"/>
      <c r="F5071" s="157"/>
    </row>
    <row r="5072" spans="5:6">
      <c r="E5072" s="157"/>
      <c r="F5072" s="157"/>
    </row>
    <row r="5073" spans="5:6">
      <c r="E5073" s="157"/>
      <c r="F5073" s="157"/>
    </row>
    <row r="5074" spans="5:6">
      <c r="E5074" s="157"/>
      <c r="F5074" s="157"/>
    </row>
    <row r="5075" spans="5:6">
      <c r="E5075" s="157"/>
      <c r="F5075" s="157"/>
    </row>
    <row r="5076" spans="5:6">
      <c r="E5076" s="157"/>
      <c r="F5076" s="157"/>
    </row>
    <row r="5077" spans="5:6">
      <c r="E5077" s="157"/>
      <c r="F5077" s="157"/>
    </row>
    <row r="5078" spans="5:6">
      <c r="E5078" s="157"/>
      <c r="F5078" s="157"/>
    </row>
    <row r="5079" spans="5:6">
      <c r="E5079" s="157"/>
      <c r="F5079" s="157"/>
    </row>
    <row r="5080" spans="5:6">
      <c r="E5080" s="157"/>
      <c r="F5080" s="157"/>
    </row>
    <row r="5081" spans="5:6">
      <c r="E5081" s="157"/>
      <c r="F5081" s="157"/>
    </row>
    <row r="5082" spans="5:6">
      <c r="E5082" s="157"/>
      <c r="F5082" s="157"/>
    </row>
    <row r="5083" spans="5:6">
      <c r="E5083" s="157"/>
      <c r="F5083" s="157"/>
    </row>
    <row r="5084" spans="5:6">
      <c r="E5084" s="157"/>
      <c r="F5084" s="157"/>
    </row>
    <row r="5085" spans="5:6">
      <c r="E5085" s="157"/>
      <c r="F5085" s="157"/>
    </row>
    <row r="5086" spans="5:6">
      <c r="E5086" s="157"/>
      <c r="F5086" s="157"/>
    </row>
    <row r="5087" spans="5:6">
      <c r="E5087" s="157"/>
      <c r="F5087" s="157"/>
    </row>
    <row r="5088" spans="5:6">
      <c r="E5088" s="157"/>
      <c r="F5088" s="157"/>
    </row>
    <row r="5089" spans="5:6">
      <c r="E5089" s="157"/>
      <c r="F5089" s="157"/>
    </row>
    <row r="5090" spans="5:6">
      <c r="E5090" s="157"/>
      <c r="F5090" s="157"/>
    </row>
    <row r="5091" spans="5:6">
      <c r="E5091" s="157"/>
      <c r="F5091" s="157"/>
    </row>
    <row r="5092" spans="5:6">
      <c r="E5092" s="157"/>
      <c r="F5092" s="157"/>
    </row>
    <row r="5093" spans="5:6">
      <c r="E5093" s="157"/>
      <c r="F5093" s="157"/>
    </row>
    <row r="5094" spans="5:6">
      <c r="E5094" s="157"/>
      <c r="F5094" s="157"/>
    </row>
    <row r="5095" spans="5:6">
      <c r="E5095" s="157"/>
      <c r="F5095" s="157"/>
    </row>
    <row r="5096" spans="5:6">
      <c r="E5096" s="157"/>
      <c r="F5096" s="157"/>
    </row>
    <row r="5097" spans="5:6">
      <c r="E5097" s="157"/>
      <c r="F5097" s="157"/>
    </row>
    <row r="5098" spans="5:6">
      <c r="E5098" s="157"/>
      <c r="F5098" s="157"/>
    </row>
    <row r="5099" spans="5:6">
      <c r="E5099" s="157"/>
      <c r="F5099" s="157"/>
    </row>
    <row r="5100" spans="5:6">
      <c r="E5100" s="157"/>
      <c r="F5100" s="157"/>
    </row>
    <row r="5101" spans="5:6">
      <c r="E5101" s="157"/>
      <c r="F5101" s="157"/>
    </row>
    <row r="5102" spans="5:6">
      <c r="E5102" s="157"/>
      <c r="F5102" s="157"/>
    </row>
    <row r="5103" spans="5:6">
      <c r="E5103" s="157"/>
      <c r="F5103" s="157"/>
    </row>
    <row r="5104" spans="5:6">
      <c r="E5104" s="157"/>
      <c r="F5104" s="157"/>
    </row>
    <row r="5105" spans="5:6">
      <c r="E5105" s="157"/>
      <c r="F5105" s="157"/>
    </row>
    <row r="5106" spans="5:6">
      <c r="E5106" s="157"/>
      <c r="F5106" s="157"/>
    </row>
    <row r="5107" spans="5:6">
      <c r="E5107" s="157"/>
      <c r="F5107" s="157"/>
    </row>
    <row r="5108" spans="5:6">
      <c r="E5108" s="157"/>
      <c r="F5108" s="157"/>
    </row>
    <row r="5109" spans="5:6">
      <c r="E5109" s="157"/>
      <c r="F5109" s="157"/>
    </row>
    <row r="5110" spans="5:6">
      <c r="E5110" s="157"/>
      <c r="F5110" s="157"/>
    </row>
    <row r="5111" spans="5:6">
      <c r="E5111" s="157"/>
      <c r="F5111" s="157"/>
    </row>
    <row r="5112" spans="5:6">
      <c r="E5112" s="157"/>
      <c r="F5112" s="157"/>
    </row>
    <row r="5113" spans="5:6">
      <c r="E5113" s="157"/>
      <c r="F5113" s="157"/>
    </row>
    <row r="5114" spans="5:6">
      <c r="E5114" s="157"/>
      <c r="F5114" s="157"/>
    </row>
    <row r="5115" spans="5:6">
      <c r="E5115" s="157"/>
      <c r="F5115" s="157"/>
    </row>
    <row r="5116" spans="5:6">
      <c r="E5116" s="157"/>
      <c r="F5116" s="157"/>
    </row>
    <row r="5117" spans="5:6">
      <c r="E5117" s="157"/>
      <c r="F5117" s="157"/>
    </row>
    <row r="5118" spans="5:6">
      <c r="E5118" s="157"/>
      <c r="F5118" s="157"/>
    </row>
    <row r="5119" spans="5:6">
      <c r="E5119" s="157"/>
      <c r="F5119" s="157"/>
    </row>
    <row r="5120" spans="5:6">
      <c r="E5120" s="157"/>
      <c r="F5120" s="157"/>
    </row>
    <row r="5121" spans="5:6">
      <c r="E5121" s="157"/>
      <c r="F5121" s="157"/>
    </row>
    <row r="5122" spans="5:6">
      <c r="E5122" s="157"/>
      <c r="F5122" s="157"/>
    </row>
    <row r="5123" spans="5:6">
      <c r="E5123" s="157"/>
      <c r="F5123" s="157"/>
    </row>
    <row r="5124" spans="5:6">
      <c r="E5124" s="157"/>
      <c r="F5124" s="157"/>
    </row>
    <row r="5125" spans="5:6">
      <c r="E5125" s="157"/>
      <c r="F5125" s="157"/>
    </row>
    <row r="5126" spans="5:6">
      <c r="E5126" s="157"/>
      <c r="F5126" s="157"/>
    </row>
    <row r="5127" spans="5:6">
      <c r="E5127" s="157"/>
      <c r="F5127" s="157"/>
    </row>
    <row r="5128" spans="5:6">
      <c r="E5128" s="157"/>
      <c r="F5128" s="157"/>
    </row>
    <row r="5129" spans="5:6">
      <c r="E5129" s="157"/>
      <c r="F5129" s="157"/>
    </row>
    <row r="5130" spans="5:6">
      <c r="E5130" s="157"/>
      <c r="F5130" s="157"/>
    </row>
    <row r="5131" spans="5:6">
      <c r="E5131" s="157"/>
      <c r="F5131" s="157"/>
    </row>
    <row r="5132" spans="5:6">
      <c r="E5132" s="157"/>
      <c r="F5132" s="157"/>
    </row>
    <row r="5133" spans="5:6">
      <c r="E5133" s="157"/>
      <c r="F5133" s="157"/>
    </row>
    <row r="5134" spans="5:6">
      <c r="E5134" s="157"/>
      <c r="F5134" s="157"/>
    </row>
    <row r="5135" spans="5:6">
      <c r="E5135" s="157"/>
      <c r="F5135" s="157"/>
    </row>
    <row r="5136" spans="5:6">
      <c r="E5136" s="157"/>
      <c r="F5136" s="157"/>
    </row>
    <row r="5137" spans="5:6">
      <c r="E5137" s="157"/>
      <c r="F5137" s="157"/>
    </row>
    <row r="5138" spans="5:6">
      <c r="E5138" s="157"/>
      <c r="F5138" s="157"/>
    </row>
    <row r="5139" spans="5:6">
      <c r="E5139" s="157"/>
      <c r="F5139" s="157"/>
    </row>
    <row r="5140" spans="5:6">
      <c r="E5140" s="157"/>
      <c r="F5140" s="157"/>
    </row>
    <row r="5141" spans="5:6">
      <c r="E5141" s="157"/>
      <c r="F5141" s="157"/>
    </row>
    <row r="5142" spans="5:6">
      <c r="E5142" s="157"/>
      <c r="F5142" s="157"/>
    </row>
    <row r="5143" spans="5:6">
      <c r="E5143" s="157"/>
      <c r="F5143" s="157"/>
    </row>
    <row r="5144" spans="5:6">
      <c r="E5144" s="157"/>
      <c r="F5144" s="157"/>
    </row>
    <row r="5145" spans="5:6">
      <c r="E5145" s="157"/>
      <c r="F5145" s="157"/>
    </row>
    <row r="5146" spans="5:6">
      <c r="E5146" s="157"/>
      <c r="F5146" s="157"/>
    </row>
    <row r="5147" spans="5:6">
      <c r="E5147" s="157"/>
      <c r="F5147" s="157"/>
    </row>
    <row r="5148" spans="5:6">
      <c r="E5148" s="157"/>
      <c r="F5148" s="157"/>
    </row>
    <row r="5149" spans="5:6">
      <c r="E5149" s="157"/>
      <c r="F5149" s="157"/>
    </row>
    <row r="5150" spans="5:6">
      <c r="E5150" s="157"/>
      <c r="F5150" s="157"/>
    </row>
    <row r="5151" spans="5:6">
      <c r="E5151" s="157"/>
      <c r="F5151" s="157"/>
    </row>
    <row r="5152" spans="5:6">
      <c r="E5152" s="157"/>
      <c r="F5152" s="157"/>
    </row>
    <row r="5153" spans="5:6">
      <c r="E5153" s="157"/>
      <c r="F5153" s="157"/>
    </row>
    <row r="5154" spans="5:6">
      <c r="E5154" s="157"/>
      <c r="F5154" s="157"/>
    </row>
    <row r="5155" spans="5:6">
      <c r="E5155" s="157"/>
      <c r="F5155" s="157"/>
    </row>
    <row r="5156" spans="5:6">
      <c r="E5156" s="157"/>
      <c r="F5156" s="157"/>
    </row>
    <row r="5157" spans="5:6">
      <c r="E5157" s="157"/>
      <c r="F5157" s="157"/>
    </row>
    <row r="5158" spans="5:6">
      <c r="E5158" s="157"/>
      <c r="F5158" s="157"/>
    </row>
    <row r="5159" spans="5:6">
      <c r="E5159" s="157"/>
      <c r="F5159" s="157"/>
    </row>
    <row r="5160" spans="5:6">
      <c r="E5160" s="157"/>
      <c r="F5160" s="157"/>
    </row>
    <row r="5161" spans="5:6">
      <c r="E5161" s="157"/>
      <c r="F5161" s="157"/>
    </row>
    <row r="5162" spans="5:6">
      <c r="E5162" s="157"/>
      <c r="F5162" s="157"/>
    </row>
    <row r="5163" spans="5:6">
      <c r="E5163" s="157"/>
      <c r="F5163" s="157"/>
    </row>
    <row r="5164" spans="5:6">
      <c r="E5164" s="157"/>
      <c r="F5164" s="157"/>
    </row>
    <row r="5165" spans="5:6">
      <c r="E5165" s="157"/>
      <c r="F5165" s="157"/>
    </row>
    <row r="5166" spans="5:6">
      <c r="E5166" s="157"/>
      <c r="F5166" s="157"/>
    </row>
    <row r="5167" spans="5:6">
      <c r="E5167" s="157"/>
      <c r="F5167" s="157"/>
    </row>
    <row r="5168" spans="5:6">
      <c r="E5168" s="157"/>
      <c r="F5168" s="157"/>
    </row>
    <row r="5169" spans="5:6">
      <c r="E5169" s="157"/>
      <c r="F5169" s="157"/>
    </row>
    <row r="5170" spans="5:6">
      <c r="E5170" s="157"/>
      <c r="F5170" s="157"/>
    </row>
    <row r="5171" spans="5:6">
      <c r="E5171" s="157"/>
      <c r="F5171" s="157"/>
    </row>
    <row r="5172" spans="5:6">
      <c r="E5172" s="157"/>
      <c r="F5172" s="157"/>
    </row>
    <row r="5173" spans="5:6">
      <c r="E5173" s="157"/>
      <c r="F5173" s="157"/>
    </row>
    <row r="5174" spans="5:6">
      <c r="E5174" s="157"/>
      <c r="F5174" s="157"/>
    </row>
    <row r="5175" spans="5:6">
      <c r="E5175" s="157"/>
      <c r="F5175" s="157"/>
    </row>
    <row r="5176" spans="5:6">
      <c r="E5176" s="157"/>
      <c r="F5176" s="157"/>
    </row>
    <row r="5177" spans="5:6">
      <c r="E5177" s="157"/>
      <c r="F5177" s="157"/>
    </row>
    <row r="5178" spans="5:6">
      <c r="E5178" s="157"/>
      <c r="F5178" s="157"/>
    </row>
    <row r="5179" spans="5:6">
      <c r="E5179" s="157"/>
      <c r="F5179" s="157"/>
    </row>
    <row r="5180" spans="5:6">
      <c r="E5180" s="157"/>
      <c r="F5180" s="157"/>
    </row>
    <row r="5181" spans="5:6">
      <c r="E5181" s="157"/>
      <c r="F5181" s="157"/>
    </row>
    <row r="5182" spans="5:6">
      <c r="E5182" s="157"/>
      <c r="F5182" s="157"/>
    </row>
    <row r="5183" spans="5:6">
      <c r="E5183" s="157"/>
      <c r="F5183" s="157"/>
    </row>
    <row r="5184" spans="5:6">
      <c r="E5184" s="157"/>
      <c r="F5184" s="157"/>
    </row>
    <row r="5185" spans="5:6">
      <c r="E5185" s="157"/>
      <c r="F5185" s="157"/>
    </row>
    <row r="5186" spans="5:6">
      <c r="E5186" s="157"/>
      <c r="F5186" s="157"/>
    </row>
    <row r="5187" spans="5:6">
      <c r="E5187" s="157"/>
      <c r="F5187" s="157"/>
    </row>
    <row r="5188" spans="5:6">
      <c r="E5188" s="157"/>
      <c r="F5188" s="157"/>
    </row>
    <row r="5189" spans="5:6">
      <c r="E5189" s="157"/>
      <c r="F5189" s="157"/>
    </row>
    <row r="5190" spans="5:6">
      <c r="E5190" s="157"/>
      <c r="F5190" s="157"/>
    </row>
    <row r="5191" spans="5:6">
      <c r="E5191" s="157"/>
      <c r="F5191" s="157"/>
    </row>
    <row r="5192" spans="5:6">
      <c r="E5192" s="157"/>
      <c r="F5192" s="157"/>
    </row>
    <row r="5193" spans="5:6">
      <c r="E5193" s="157"/>
      <c r="F5193" s="157"/>
    </row>
    <row r="5194" spans="5:6">
      <c r="E5194" s="157"/>
      <c r="F5194" s="157"/>
    </row>
    <row r="5195" spans="5:6">
      <c r="E5195" s="157"/>
      <c r="F5195" s="157"/>
    </row>
    <row r="5196" spans="5:6">
      <c r="E5196" s="157"/>
      <c r="F5196" s="157"/>
    </row>
    <row r="5197" spans="5:6">
      <c r="E5197" s="157"/>
      <c r="F5197" s="157"/>
    </row>
    <row r="5198" spans="5:6">
      <c r="E5198" s="157"/>
      <c r="F5198" s="157"/>
    </row>
    <row r="5199" spans="5:6">
      <c r="E5199" s="157"/>
      <c r="F5199" s="157"/>
    </row>
    <row r="5200" spans="5:6">
      <c r="E5200" s="157"/>
      <c r="F5200" s="157"/>
    </row>
    <row r="5201" spans="5:6">
      <c r="E5201" s="157"/>
      <c r="F5201" s="157"/>
    </row>
    <row r="5202" spans="5:6">
      <c r="E5202" s="157"/>
      <c r="F5202" s="157"/>
    </row>
    <row r="5203" spans="5:6">
      <c r="E5203" s="157"/>
      <c r="F5203" s="157"/>
    </row>
    <row r="5204" spans="5:6">
      <c r="E5204" s="157"/>
      <c r="F5204" s="157"/>
    </row>
    <row r="5205" spans="5:6">
      <c r="E5205" s="157"/>
      <c r="F5205" s="157"/>
    </row>
    <row r="5206" spans="5:6">
      <c r="E5206" s="157"/>
      <c r="F5206" s="157"/>
    </row>
    <row r="5207" spans="5:6">
      <c r="E5207" s="157"/>
      <c r="F5207" s="157"/>
    </row>
    <row r="5208" spans="5:6">
      <c r="E5208" s="157"/>
      <c r="F5208" s="157"/>
    </row>
    <row r="5209" spans="5:6">
      <c r="E5209" s="157"/>
      <c r="F5209" s="157"/>
    </row>
    <row r="5210" spans="5:6">
      <c r="E5210" s="157"/>
      <c r="F5210" s="157"/>
    </row>
    <row r="5211" spans="5:6">
      <c r="E5211" s="157"/>
      <c r="F5211" s="157"/>
    </row>
    <row r="5212" spans="5:6">
      <c r="E5212" s="157"/>
      <c r="F5212" s="157"/>
    </row>
    <row r="5213" spans="5:6">
      <c r="E5213" s="157"/>
      <c r="F5213" s="157"/>
    </row>
    <row r="5214" spans="5:6">
      <c r="E5214" s="157"/>
      <c r="F5214" s="157"/>
    </row>
    <row r="5215" spans="5:6">
      <c r="E5215" s="157"/>
      <c r="F5215" s="157"/>
    </row>
    <row r="5216" spans="5:6">
      <c r="E5216" s="157"/>
      <c r="F5216" s="157"/>
    </row>
    <row r="5217" spans="5:6">
      <c r="E5217" s="157"/>
      <c r="F5217" s="157"/>
    </row>
    <row r="5218" spans="5:6">
      <c r="E5218" s="157"/>
      <c r="F5218" s="157"/>
    </row>
    <row r="5219" spans="5:6">
      <c r="E5219" s="157"/>
      <c r="F5219" s="157"/>
    </row>
    <row r="5220" spans="5:6">
      <c r="E5220" s="157"/>
      <c r="F5220" s="157"/>
    </row>
    <row r="5221" spans="5:6">
      <c r="E5221" s="157"/>
      <c r="F5221" s="157"/>
    </row>
    <row r="5222" spans="5:6">
      <c r="E5222" s="157"/>
      <c r="F5222" s="157"/>
    </row>
    <row r="5223" spans="5:6">
      <c r="E5223" s="157"/>
      <c r="F5223" s="157"/>
    </row>
    <row r="5224" spans="5:6">
      <c r="E5224" s="157"/>
      <c r="F5224" s="157"/>
    </row>
    <row r="5225" spans="5:6">
      <c r="E5225" s="157"/>
      <c r="F5225" s="157"/>
    </row>
    <row r="5226" spans="5:6">
      <c r="E5226" s="157"/>
      <c r="F5226" s="157"/>
    </row>
    <row r="5227" spans="5:6">
      <c r="E5227" s="157"/>
      <c r="F5227" s="157"/>
    </row>
    <row r="5228" spans="5:6">
      <c r="E5228" s="157"/>
      <c r="F5228" s="157"/>
    </row>
    <row r="5229" spans="5:6">
      <c r="E5229" s="157"/>
      <c r="F5229" s="157"/>
    </row>
    <row r="5230" spans="5:6">
      <c r="E5230" s="157"/>
      <c r="F5230" s="157"/>
    </row>
    <row r="5231" spans="5:6">
      <c r="E5231" s="157"/>
      <c r="F5231" s="157"/>
    </row>
    <row r="5232" spans="5:6">
      <c r="E5232" s="157"/>
      <c r="F5232" s="157"/>
    </row>
    <row r="5233" spans="5:6">
      <c r="E5233" s="157"/>
      <c r="F5233" s="157"/>
    </row>
    <row r="5234" spans="5:6">
      <c r="E5234" s="157"/>
      <c r="F5234" s="157"/>
    </row>
    <row r="5235" spans="5:6">
      <c r="E5235" s="157"/>
      <c r="F5235" s="157"/>
    </row>
    <row r="5236" spans="5:6">
      <c r="E5236" s="157"/>
      <c r="F5236" s="157"/>
    </row>
    <row r="5237" spans="5:6">
      <c r="E5237" s="157"/>
      <c r="F5237" s="157"/>
    </row>
    <row r="5238" spans="5:6">
      <c r="E5238" s="157"/>
      <c r="F5238" s="157"/>
    </row>
    <row r="5239" spans="5:6">
      <c r="E5239" s="157"/>
      <c r="F5239" s="157"/>
    </row>
    <row r="5240" spans="5:6">
      <c r="E5240" s="157"/>
      <c r="F5240" s="157"/>
    </row>
    <row r="5241" spans="5:6">
      <c r="E5241" s="157"/>
      <c r="F5241" s="157"/>
    </row>
    <row r="5242" spans="5:6">
      <c r="E5242" s="157"/>
      <c r="F5242" s="157"/>
    </row>
    <row r="5243" spans="5:6">
      <c r="E5243" s="157"/>
      <c r="F5243" s="157"/>
    </row>
    <row r="5244" spans="5:6">
      <c r="E5244" s="157"/>
      <c r="F5244" s="157"/>
    </row>
    <row r="5245" spans="5:6">
      <c r="E5245" s="157"/>
      <c r="F5245" s="157"/>
    </row>
    <row r="5246" spans="5:6">
      <c r="E5246" s="157"/>
      <c r="F5246" s="157"/>
    </row>
    <row r="5247" spans="5:6">
      <c r="E5247" s="157"/>
      <c r="F5247" s="157"/>
    </row>
    <row r="5248" spans="5:6">
      <c r="E5248" s="157"/>
      <c r="F5248" s="157"/>
    </row>
    <row r="5249" spans="5:6">
      <c r="E5249" s="157"/>
      <c r="F5249" s="157"/>
    </row>
    <row r="5250" spans="5:6">
      <c r="E5250" s="157"/>
      <c r="F5250" s="157"/>
    </row>
    <row r="5251" spans="5:6">
      <c r="E5251" s="157"/>
      <c r="F5251" s="157"/>
    </row>
    <row r="5252" spans="5:6">
      <c r="E5252" s="157"/>
      <c r="F5252" s="157"/>
    </row>
    <row r="5253" spans="5:6">
      <c r="E5253" s="157"/>
      <c r="F5253" s="157"/>
    </row>
    <row r="5254" spans="5:6">
      <c r="E5254" s="157"/>
      <c r="F5254" s="157"/>
    </row>
    <row r="5255" spans="5:6">
      <c r="E5255" s="157"/>
      <c r="F5255" s="157"/>
    </row>
    <row r="5256" spans="5:6">
      <c r="E5256" s="157"/>
      <c r="F5256" s="157"/>
    </row>
    <row r="5257" spans="5:6">
      <c r="E5257" s="157"/>
      <c r="F5257" s="157"/>
    </row>
    <row r="5258" spans="5:6">
      <c r="E5258" s="157"/>
      <c r="F5258" s="157"/>
    </row>
    <row r="5259" spans="5:6">
      <c r="E5259" s="157"/>
      <c r="F5259" s="157"/>
    </row>
    <row r="5260" spans="5:6">
      <c r="E5260" s="157"/>
      <c r="F5260" s="157"/>
    </row>
    <row r="5261" spans="5:6">
      <c r="E5261" s="157"/>
      <c r="F5261" s="157"/>
    </row>
    <row r="5262" spans="5:6">
      <c r="E5262" s="157"/>
      <c r="F5262" s="157"/>
    </row>
    <row r="5263" spans="5:6">
      <c r="E5263" s="157"/>
      <c r="F5263" s="157"/>
    </row>
    <row r="5264" spans="5:6">
      <c r="E5264" s="157"/>
      <c r="F5264" s="157"/>
    </row>
    <row r="5265" spans="5:6">
      <c r="E5265" s="157"/>
      <c r="F5265" s="157"/>
    </row>
    <row r="5266" spans="5:6">
      <c r="E5266" s="157"/>
      <c r="F5266" s="157"/>
    </row>
    <row r="5267" spans="5:6">
      <c r="E5267" s="157"/>
      <c r="F5267" s="157"/>
    </row>
    <row r="5268" spans="5:6">
      <c r="E5268" s="157"/>
      <c r="F5268" s="157"/>
    </row>
    <row r="5269" spans="5:6">
      <c r="E5269" s="157"/>
      <c r="F5269" s="157"/>
    </row>
    <row r="5270" spans="5:6">
      <c r="E5270" s="157"/>
      <c r="F5270" s="157"/>
    </row>
    <row r="5271" spans="5:6">
      <c r="E5271" s="157"/>
      <c r="F5271" s="157"/>
    </row>
    <row r="5272" spans="5:6">
      <c r="E5272" s="157"/>
      <c r="F5272" s="157"/>
    </row>
    <row r="5273" spans="5:6">
      <c r="E5273" s="157"/>
      <c r="F5273" s="157"/>
    </row>
    <row r="5274" spans="5:6">
      <c r="E5274" s="157"/>
      <c r="F5274" s="157"/>
    </row>
    <row r="5275" spans="5:6">
      <c r="E5275" s="157"/>
      <c r="F5275" s="157"/>
    </row>
    <row r="5276" spans="5:6">
      <c r="E5276" s="157"/>
      <c r="F5276" s="157"/>
    </row>
    <row r="5277" spans="5:6">
      <c r="E5277" s="157"/>
      <c r="F5277" s="157"/>
    </row>
    <row r="5278" spans="5:6">
      <c r="E5278" s="157"/>
      <c r="F5278" s="157"/>
    </row>
    <row r="5279" spans="5:6">
      <c r="E5279" s="157"/>
      <c r="F5279" s="157"/>
    </row>
    <row r="5280" spans="5:6">
      <c r="E5280" s="157"/>
      <c r="F5280" s="157"/>
    </row>
    <row r="5281" spans="5:6">
      <c r="E5281" s="157"/>
      <c r="F5281" s="157"/>
    </row>
    <row r="5282" spans="5:6">
      <c r="E5282" s="157"/>
      <c r="F5282" s="157"/>
    </row>
    <row r="5283" spans="5:6">
      <c r="E5283" s="157"/>
      <c r="F5283" s="157"/>
    </row>
    <row r="5284" spans="5:6">
      <c r="E5284" s="157"/>
      <c r="F5284" s="157"/>
    </row>
    <row r="5285" spans="5:6">
      <c r="E5285" s="157"/>
      <c r="F5285" s="157"/>
    </row>
    <row r="5286" spans="5:6">
      <c r="E5286" s="157"/>
      <c r="F5286" s="157"/>
    </row>
    <row r="5287" spans="5:6">
      <c r="E5287" s="157"/>
      <c r="F5287" s="157"/>
    </row>
    <row r="5288" spans="5:6">
      <c r="E5288" s="157"/>
      <c r="F5288" s="157"/>
    </row>
    <row r="5289" spans="5:6">
      <c r="E5289" s="157"/>
      <c r="F5289" s="157"/>
    </row>
    <row r="5290" spans="5:6">
      <c r="E5290" s="157"/>
      <c r="F5290" s="157"/>
    </row>
    <row r="5291" spans="5:6">
      <c r="E5291" s="157"/>
      <c r="F5291" s="157"/>
    </row>
    <row r="5292" spans="5:6">
      <c r="E5292" s="157"/>
      <c r="F5292" s="157"/>
    </row>
    <row r="5293" spans="5:6">
      <c r="E5293" s="157"/>
      <c r="F5293" s="157"/>
    </row>
    <row r="5294" spans="5:6">
      <c r="E5294" s="157"/>
      <c r="F5294" s="157"/>
    </row>
    <row r="5295" spans="5:6">
      <c r="E5295" s="157"/>
      <c r="F5295" s="157"/>
    </row>
    <row r="5296" spans="5:6">
      <c r="E5296" s="157"/>
      <c r="F5296" s="157"/>
    </row>
    <row r="5297" spans="5:6">
      <c r="E5297" s="157"/>
      <c r="F5297" s="157"/>
    </row>
    <row r="5298" spans="5:6">
      <c r="E5298" s="157"/>
      <c r="F5298" s="157"/>
    </row>
    <row r="5299" spans="5:6">
      <c r="E5299" s="157"/>
      <c r="F5299" s="157"/>
    </row>
    <row r="5300" spans="5:6">
      <c r="E5300" s="157"/>
      <c r="F5300" s="157"/>
    </row>
    <row r="5301" spans="5:6">
      <c r="E5301" s="157"/>
      <c r="F5301" s="157"/>
    </row>
    <row r="5302" spans="5:6">
      <c r="E5302" s="157"/>
      <c r="F5302" s="157"/>
    </row>
    <row r="5303" spans="5:6">
      <c r="E5303" s="157"/>
      <c r="F5303" s="157"/>
    </row>
    <row r="5304" spans="5:6">
      <c r="E5304" s="157"/>
      <c r="F5304" s="157"/>
    </row>
    <row r="5305" spans="5:6">
      <c r="E5305" s="157"/>
      <c r="F5305" s="157"/>
    </row>
    <row r="5306" spans="5:6">
      <c r="E5306" s="157"/>
      <c r="F5306" s="157"/>
    </row>
    <row r="5307" spans="5:6">
      <c r="E5307" s="157"/>
      <c r="F5307" s="157"/>
    </row>
    <row r="5308" spans="5:6">
      <c r="E5308" s="157"/>
      <c r="F5308" s="157"/>
    </row>
    <row r="5309" spans="5:6">
      <c r="E5309" s="157"/>
      <c r="F5309" s="157"/>
    </row>
    <row r="5310" spans="5:6">
      <c r="E5310" s="157"/>
      <c r="F5310" s="157"/>
    </row>
    <row r="5311" spans="5:6">
      <c r="E5311" s="157"/>
      <c r="F5311" s="157"/>
    </row>
    <row r="5312" spans="5:6">
      <c r="E5312" s="157"/>
      <c r="F5312" s="157"/>
    </row>
    <row r="5313" spans="5:6">
      <c r="E5313" s="157"/>
      <c r="F5313" s="157"/>
    </row>
    <row r="5314" spans="5:6">
      <c r="E5314" s="157"/>
      <c r="F5314" s="157"/>
    </row>
    <row r="5315" spans="5:6">
      <c r="E5315" s="157"/>
      <c r="F5315" s="157"/>
    </row>
    <row r="5316" spans="5:6">
      <c r="E5316" s="157"/>
      <c r="F5316" s="157"/>
    </row>
    <row r="5317" spans="5:6">
      <c r="E5317" s="157"/>
      <c r="F5317" s="157"/>
    </row>
    <row r="5318" spans="5:6">
      <c r="E5318" s="157"/>
      <c r="F5318" s="157"/>
    </row>
    <row r="5319" spans="5:6">
      <c r="E5319" s="157"/>
      <c r="F5319" s="157"/>
    </row>
    <row r="5320" spans="5:6">
      <c r="E5320" s="157"/>
      <c r="F5320" s="157"/>
    </row>
    <row r="5321" spans="5:6">
      <c r="E5321" s="157"/>
      <c r="F5321" s="157"/>
    </row>
    <row r="5322" spans="5:6">
      <c r="E5322" s="157"/>
      <c r="F5322" s="157"/>
    </row>
    <row r="5323" spans="5:6">
      <c r="E5323" s="157"/>
      <c r="F5323" s="157"/>
    </row>
    <row r="5324" spans="5:6">
      <c r="E5324" s="157"/>
      <c r="F5324" s="157"/>
    </row>
    <row r="5325" spans="5:6">
      <c r="E5325" s="157"/>
      <c r="F5325" s="157"/>
    </row>
    <row r="5326" spans="5:6">
      <c r="E5326" s="157"/>
      <c r="F5326" s="157"/>
    </row>
    <row r="5327" spans="5:6">
      <c r="E5327" s="157"/>
      <c r="F5327" s="157"/>
    </row>
    <row r="5328" spans="5:6">
      <c r="E5328" s="157"/>
      <c r="F5328" s="157"/>
    </row>
    <row r="5329" spans="5:6">
      <c r="E5329" s="157"/>
      <c r="F5329" s="157"/>
    </row>
    <row r="5330" spans="5:6">
      <c r="E5330" s="157"/>
      <c r="F5330" s="157"/>
    </row>
    <row r="5331" spans="5:6">
      <c r="E5331" s="157"/>
      <c r="F5331" s="157"/>
    </row>
    <row r="5332" spans="5:6">
      <c r="E5332" s="157"/>
      <c r="F5332" s="157"/>
    </row>
    <row r="5333" spans="5:6">
      <c r="E5333" s="157"/>
      <c r="F5333" s="157"/>
    </row>
    <row r="5334" spans="5:6">
      <c r="E5334" s="157"/>
      <c r="F5334" s="157"/>
    </row>
    <row r="5335" spans="5:6">
      <c r="E5335" s="157"/>
      <c r="F5335" s="157"/>
    </row>
    <row r="5336" spans="5:6">
      <c r="E5336" s="157"/>
      <c r="F5336" s="157"/>
    </row>
    <row r="5337" spans="5:6">
      <c r="E5337" s="157"/>
      <c r="F5337" s="157"/>
    </row>
    <row r="5338" spans="5:6">
      <c r="E5338" s="157"/>
      <c r="F5338" s="157"/>
    </row>
    <row r="5339" spans="5:6">
      <c r="E5339" s="157"/>
      <c r="F5339" s="157"/>
    </row>
    <row r="5340" spans="5:6">
      <c r="E5340" s="157"/>
      <c r="F5340" s="157"/>
    </row>
    <row r="5341" spans="5:6">
      <c r="E5341" s="157"/>
      <c r="F5341" s="157"/>
    </row>
    <row r="5342" spans="5:6">
      <c r="E5342" s="157"/>
      <c r="F5342" s="157"/>
    </row>
    <row r="5343" spans="5:6">
      <c r="E5343" s="157"/>
      <c r="F5343" s="157"/>
    </row>
    <row r="5344" spans="5:6">
      <c r="E5344" s="157"/>
      <c r="F5344" s="157"/>
    </row>
    <row r="5345" spans="5:6">
      <c r="E5345" s="157"/>
      <c r="F5345" s="157"/>
    </row>
    <row r="5346" spans="5:6">
      <c r="E5346" s="157"/>
      <c r="F5346" s="157"/>
    </row>
    <row r="5347" spans="5:6">
      <c r="E5347" s="157"/>
      <c r="F5347" s="157"/>
    </row>
    <row r="5348" spans="5:6">
      <c r="E5348" s="157"/>
      <c r="F5348" s="157"/>
    </row>
    <row r="5349" spans="5:6">
      <c r="E5349" s="157"/>
      <c r="F5349" s="157"/>
    </row>
    <row r="5350" spans="5:6">
      <c r="E5350" s="157"/>
      <c r="F5350" s="157"/>
    </row>
    <row r="5351" spans="5:6">
      <c r="E5351" s="157"/>
      <c r="F5351" s="157"/>
    </row>
    <row r="5352" spans="5:6">
      <c r="E5352" s="157"/>
      <c r="F5352" s="157"/>
    </row>
    <row r="5353" spans="5:6">
      <c r="E5353" s="157"/>
      <c r="F5353" s="157"/>
    </row>
    <row r="5354" spans="5:6">
      <c r="E5354" s="157"/>
      <c r="F5354" s="157"/>
    </row>
    <row r="5355" spans="5:6">
      <c r="E5355" s="157"/>
      <c r="F5355" s="157"/>
    </row>
    <row r="5356" spans="5:6">
      <c r="E5356" s="157"/>
      <c r="F5356" s="157"/>
    </row>
    <row r="5357" spans="5:6">
      <c r="E5357" s="157"/>
      <c r="F5357" s="157"/>
    </row>
    <row r="5358" spans="5:6">
      <c r="E5358" s="157"/>
      <c r="F5358" s="157"/>
    </row>
    <row r="5359" spans="5:6">
      <c r="E5359" s="157"/>
      <c r="F5359" s="157"/>
    </row>
    <row r="5360" spans="5:6">
      <c r="E5360" s="157"/>
      <c r="F5360" s="157"/>
    </row>
    <row r="5361" spans="5:6">
      <c r="E5361" s="157"/>
      <c r="F5361" s="157"/>
    </row>
    <row r="5362" spans="5:6">
      <c r="E5362" s="157"/>
      <c r="F5362" s="157"/>
    </row>
    <row r="5363" spans="5:6">
      <c r="E5363" s="157"/>
      <c r="F5363" s="157"/>
    </row>
    <row r="5364" spans="5:6">
      <c r="E5364" s="157"/>
      <c r="F5364" s="157"/>
    </row>
    <row r="5365" spans="5:6">
      <c r="E5365" s="157"/>
      <c r="F5365" s="157"/>
    </row>
    <row r="5366" spans="5:6">
      <c r="E5366" s="157"/>
      <c r="F5366" s="157"/>
    </row>
    <row r="5367" spans="5:6">
      <c r="E5367" s="157"/>
      <c r="F5367" s="157"/>
    </row>
    <row r="5368" spans="5:6">
      <c r="E5368" s="157"/>
      <c r="F5368" s="157"/>
    </row>
    <row r="5369" spans="5:6">
      <c r="E5369" s="157"/>
      <c r="F5369" s="157"/>
    </row>
    <row r="5370" spans="5:6">
      <c r="E5370" s="157"/>
      <c r="F5370" s="157"/>
    </row>
    <row r="5371" spans="5:6">
      <c r="E5371" s="157"/>
      <c r="F5371" s="157"/>
    </row>
    <row r="5372" spans="5:6">
      <c r="E5372" s="157"/>
      <c r="F5372" s="157"/>
    </row>
    <row r="5373" spans="5:6">
      <c r="E5373" s="157"/>
      <c r="F5373" s="157"/>
    </row>
    <row r="5374" spans="5:6">
      <c r="E5374" s="157"/>
      <c r="F5374" s="157"/>
    </row>
    <row r="5375" spans="5:6">
      <c r="E5375" s="157"/>
      <c r="F5375" s="157"/>
    </row>
    <row r="5376" spans="5:6">
      <c r="E5376" s="157"/>
      <c r="F5376" s="157"/>
    </row>
    <row r="5377" spans="5:6">
      <c r="E5377" s="157"/>
      <c r="F5377" s="157"/>
    </row>
    <row r="5378" spans="5:6">
      <c r="E5378" s="157"/>
      <c r="F5378" s="157"/>
    </row>
    <row r="5379" spans="5:6">
      <c r="E5379" s="157"/>
      <c r="F5379" s="157"/>
    </row>
    <row r="5380" spans="5:6">
      <c r="E5380" s="157"/>
      <c r="F5380" s="157"/>
    </row>
    <row r="5381" spans="5:6">
      <c r="E5381" s="157"/>
      <c r="F5381" s="157"/>
    </row>
    <row r="5382" spans="5:6">
      <c r="E5382" s="157"/>
      <c r="F5382" s="157"/>
    </row>
    <row r="5383" spans="5:6">
      <c r="E5383" s="157"/>
      <c r="F5383" s="157"/>
    </row>
    <row r="5384" spans="5:6">
      <c r="E5384" s="157"/>
      <c r="F5384" s="157"/>
    </row>
    <row r="5385" spans="5:6">
      <c r="E5385" s="157"/>
      <c r="F5385" s="157"/>
    </row>
    <row r="5386" spans="5:6">
      <c r="E5386" s="157"/>
      <c r="F5386" s="157"/>
    </row>
    <row r="5387" spans="5:6">
      <c r="E5387" s="157"/>
      <c r="F5387" s="157"/>
    </row>
    <row r="5388" spans="5:6">
      <c r="E5388" s="157"/>
      <c r="F5388" s="157"/>
    </row>
    <row r="5389" spans="5:6">
      <c r="E5389" s="157"/>
      <c r="F5389" s="157"/>
    </row>
    <row r="5390" spans="5:6">
      <c r="E5390" s="157"/>
      <c r="F5390" s="157"/>
    </row>
    <row r="5391" spans="5:6">
      <c r="E5391" s="157"/>
      <c r="F5391" s="157"/>
    </row>
    <row r="5392" spans="5:6">
      <c r="E5392" s="157"/>
      <c r="F5392" s="157"/>
    </row>
    <row r="5393" spans="5:6">
      <c r="E5393" s="157"/>
      <c r="F5393" s="157"/>
    </row>
    <row r="5394" spans="5:6">
      <c r="E5394" s="157"/>
      <c r="F5394" s="157"/>
    </row>
    <row r="5395" spans="5:6">
      <c r="E5395" s="157"/>
      <c r="F5395" s="157"/>
    </row>
    <row r="5396" spans="5:6">
      <c r="E5396" s="157"/>
      <c r="F5396" s="157"/>
    </row>
    <row r="5397" spans="5:6">
      <c r="E5397" s="157"/>
      <c r="F5397" s="157"/>
    </row>
    <row r="5398" spans="5:6">
      <c r="E5398" s="157"/>
      <c r="F5398" s="157"/>
    </row>
    <row r="5399" spans="5:6">
      <c r="E5399" s="157"/>
      <c r="F5399" s="157"/>
    </row>
    <row r="5400" spans="5:6">
      <c r="E5400" s="157"/>
      <c r="F5400" s="157"/>
    </row>
    <row r="5401" spans="5:6">
      <c r="E5401" s="157"/>
      <c r="F5401" s="157"/>
    </row>
    <row r="5402" spans="5:6">
      <c r="E5402" s="157"/>
      <c r="F5402" s="157"/>
    </row>
    <row r="5403" spans="5:6">
      <c r="E5403" s="157"/>
      <c r="F5403" s="157"/>
    </row>
    <row r="5404" spans="5:6">
      <c r="E5404" s="157"/>
      <c r="F5404" s="157"/>
    </row>
    <row r="5405" spans="5:6">
      <c r="E5405" s="157"/>
      <c r="F5405" s="157"/>
    </row>
    <row r="5406" spans="5:6">
      <c r="E5406" s="157"/>
      <c r="F5406" s="157"/>
    </row>
    <row r="5407" spans="5:6">
      <c r="E5407" s="157"/>
      <c r="F5407" s="157"/>
    </row>
    <row r="5408" spans="5:6">
      <c r="E5408" s="157"/>
      <c r="F5408" s="157"/>
    </row>
    <row r="5409" spans="5:6">
      <c r="E5409" s="157"/>
      <c r="F5409" s="157"/>
    </row>
    <row r="5410" spans="5:6">
      <c r="E5410" s="157"/>
      <c r="F5410" s="157"/>
    </row>
    <row r="5411" spans="5:6">
      <c r="E5411" s="157"/>
      <c r="F5411" s="157"/>
    </row>
    <row r="5412" spans="5:6">
      <c r="E5412" s="157"/>
      <c r="F5412" s="157"/>
    </row>
    <row r="5413" spans="5:6">
      <c r="E5413" s="157"/>
      <c r="F5413" s="157"/>
    </row>
    <row r="5414" spans="5:6">
      <c r="E5414" s="157"/>
      <c r="F5414" s="157"/>
    </row>
    <row r="5415" spans="5:6">
      <c r="E5415" s="157"/>
      <c r="F5415" s="157"/>
    </row>
    <row r="5416" spans="5:6">
      <c r="E5416" s="157"/>
      <c r="F5416" s="157"/>
    </row>
    <row r="5417" spans="5:6">
      <c r="E5417" s="157"/>
      <c r="F5417" s="157"/>
    </row>
    <row r="5418" spans="5:6">
      <c r="E5418" s="157"/>
      <c r="F5418" s="157"/>
    </row>
    <row r="5419" spans="5:6">
      <c r="E5419" s="157"/>
      <c r="F5419" s="157"/>
    </row>
    <row r="5420" spans="5:6">
      <c r="E5420" s="157"/>
      <c r="F5420" s="157"/>
    </row>
    <row r="5421" spans="5:6">
      <c r="E5421" s="157"/>
      <c r="F5421" s="157"/>
    </row>
    <row r="5422" spans="5:6">
      <c r="E5422" s="157"/>
      <c r="F5422" s="157"/>
    </row>
    <row r="5423" spans="5:6">
      <c r="E5423" s="157"/>
      <c r="F5423" s="157"/>
    </row>
    <row r="5424" spans="5:6">
      <c r="E5424" s="157"/>
      <c r="F5424" s="157"/>
    </row>
    <row r="5425" spans="5:6">
      <c r="E5425" s="157"/>
      <c r="F5425" s="157"/>
    </row>
    <row r="5426" spans="5:6">
      <c r="E5426" s="157"/>
      <c r="F5426" s="157"/>
    </row>
    <row r="5427" spans="5:6">
      <c r="E5427" s="157"/>
      <c r="F5427" s="157"/>
    </row>
    <row r="5428" spans="5:6">
      <c r="E5428" s="157"/>
      <c r="F5428" s="157"/>
    </row>
    <row r="5429" spans="5:6">
      <c r="E5429" s="157"/>
      <c r="F5429" s="157"/>
    </row>
    <row r="5430" spans="5:6">
      <c r="E5430" s="157"/>
      <c r="F5430" s="157"/>
    </row>
    <row r="5431" spans="5:6">
      <c r="E5431" s="157"/>
      <c r="F5431" s="157"/>
    </row>
    <row r="5432" spans="5:6">
      <c r="E5432" s="157"/>
      <c r="F5432" s="157"/>
    </row>
    <row r="5433" spans="5:6">
      <c r="E5433" s="157"/>
      <c r="F5433" s="157"/>
    </row>
    <row r="5434" spans="5:6">
      <c r="E5434" s="157"/>
      <c r="F5434" s="157"/>
    </row>
    <row r="5435" spans="5:6">
      <c r="E5435" s="157"/>
      <c r="F5435" s="157"/>
    </row>
    <row r="5436" spans="5:6">
      <c r="E5436" s="157"/>
      <c r="F5436" s="157"/>
    </row>
    <row r="5437" spans="5:6">
      <c r="E5437" s="157"/>
      <c r="F5437" s="157"/>
    </row>
    <row r="5438" spans="5:6">
      <c r="E5438" s="157"/>
      <c r="F5438" s="157"/>
    </row>
    <row r="5439" spans="5:6">
      <c r="E5439" s="157"/>
      <c r="F5439" s="157"/>
    </row>
    <row r="5440" spans="5:6">
      <c r="E5440" s="157"/>
      <c r="F5440" s="157"/>
    </row>
    <row r="5441" spans="5:6">
      <c r="E5441" s="157"/>
      <c r="F5441" s="157"/>
    </row>
    <row r="5442" spans="5:6">
      <c r="E5442" s="157"/>
      <c r="F5442" s="157"/>
    </row>
    <row r="5443" spans="5:6">
      <c r="E5443" s="157"/>
      <c r="F5443" s="157"/>
    </row>
    <row r="5444" spans="5:6">
      <c r="E5444" s="157"/>
      <c r="F5444" s="157"/>
    </row>
    <row r="5445" spans="5:6">
      <c r="E5445" s="157"/>
      <c r="F5445" s="157"/>
    </row>
    <row r="5446" spans="5:6">
      <c r="E5446" s="157"/>
      <c r="F5446" s="157"/>
    </row>
    <row r="5447" spans="5:6">
      <c r="E5447" s="157"/>
      <c r="F5447" s="157"/>
    </row>
    <row r="5448" spans="5:6">
      <c r="E5448" s="157"/>
      <c r="F5448" s="157"/>
    </row>
    <row r="5449" spans="5:6">
      <c r="E5449" s="157"/>
      <c r="F5449" s="157"/>
    </row>
    <row r="5450" spans="5:6">
      <c r="E5450" s="157"/>
      <c r="F5450" s="157"/>
    </row>
    <row r="5451" spans="5:6">
      <c r="E5451" s="157"/>
      <c r="F5451" s="157"/>
    </row>
    <row r="5452" spans="5:6">
      <c r="E5452" s="157"/>
      <c r="F5452" s="157"/>
    </row>
    <row r="5453" spans="5:6">
      <c r="E5453" s="157"/>
      <c r="F5453" s="157"/>
    </row>
    <row r="5454" spans="5:6">
      <c r="E5454" s="157"/>
      <c r="F5454" s="157"/>
    </row>
    <row r="5455" spans="5:6">
      <c r="E5455" s="157"/>
      <c r="F5455" s="157"/>
    </row>
    <row r="5456" spans="5:6">
      <c r="E5456" s="157"/>
      <c r="F5456" s="157"/>
    </row>
    <row r="5457" spans="5:6">
      <c r="E5457" s="157"/>
      <c r="F5457" s="157"/>
    </row>
    <row r="5458" spans="5:6">
      <c r="E5458" s="157"/>
      <c r="F5458" s="157"/>
    </row>
    <row r="5459" spans="5:6">
      <c r="E5459" s="157"/>
      <c r="F5459" s="157"/>
    </row>
    <row r="5460" spans="5:6">
      <c r="E5460" s="157"/>
      <c r="F5460" s="157"/>
    </row>
    <row r="5461" spans="5:6">
      <c r="E5461" s="157"/>
      <c r="F5461" s="157"/>
    </row>
    <row r="5462" spans="5:6">
      <c r="E5462" s="157"/>
      <c r="F5462" s="157"/>
    </row>
    <row r="5463" spans="5:6">
      <c r="E5463" s="157"/>
      <c r="F5463" s="157"/>
    </row>
    <row r="5464" spans="5:6">
      <c r="E5464" s="157"/>
      <c r="F5464" s="157"/>
    </row>
    <row r="5465" spans="5:6">
      <c r="E5465" s="157"/>
      <c r="F5465" s="157"/>
    </row>
    <row r="5466" spans="5:6">
      <c r="E5466" s="157"/>
      <c r="F5466" s="157"/>
    </row>
    <row r="5467" spans="5:6">
      <c r="E5467" s="157"/>
      <c r="F5467" s="157"/>
    </row>
    <row r="5468" spans="5:6">
      <c r="E5468" s="157"/>
      <c r="F5468" s="157"/>
    </row>
    <row r="5469" spans="5:6">
      <c r="E5469" s="157"/>
      <c r="F5469" s="157"/>
    </row>
    <row r="5470" spans="5:6">
      <c r="E5470" s="157"/>
      <c r="F5470" s="157"/>
    </row>
    <row r="5471" spans="5:6">
      <c r="E5471" s="157"/>
      <c r="F5471" s="157"/>
    </row>
    <row r="5472" spans="5:6">
      <c r="E5472" s="157"/>
      <c r="F5472" s="157"/>
    </row>
    <row r="5473" spans="5:6">
      <c r="E5473" s="157"/>
      <c r="F5473" s="157"/>
    </row>
    <row r="5474" spans="5:6">
      <c r="E5474" s="157"/>
      <c r="F5474" s="157"/>
    </row>
    <row r="5475" spans="5:6">
      <c r="E5475" s="157"/>
      <c r="F5475" s="157"/>
    </row>
    <row r="5476" spans="5:6">
      <c r="E5476" s="157"/>
      <c r="F5476" s="157"/>
    </row>
    <row r="5477" spans="5:6">
      <c r="E5477" s="157"/>
      <c r="F5477" s="157"/>
    </row>
    <row r="5478" spans="5:6">
      <c r="E5478" s="157"/>
      <c r="F5478" s="157"/>
    </row>
    <row r="5479" spans="5:6">
      <c r="E5479" s="157"/>
      <c r="F5479" s="157"/>
    </row>
    <row r="5480" spans="5:6">
      <c r="E5480" s="157"/>
      <c r="F5480" s="157"/>
    </row>
    <row r="5481" spans="5:6">
      <c r="E5481" s="157"/>
      <c r="F5481" s="157"/>
    </row>
    <row r="5482" spans="5:6">
      <c r="E5482" s="157"/>
      <c r="F5482" s="157"/>
    </row>
    <row r="5483" spans="5:6">
      <c r="E5483" s="157"/>
      <c r="F5483" s="157"/>
    </row>
    <row r="5484" spans="5:6">
      <c r="E5484" s="157"/>
      <c r="F5484" s="157"/>
    </row>
    <row r="5485" spans="5:6">
      <c r="E5485" s="157"/>
      <c r="F5485" s="157"/>
    </row>
    <row r="5486" spans="5:6">
      <c r="E5486" s="157"/>
      <c r="F5486" s="157"/>
    </row>
    <row r="5487" spans="5:6">
      <c r="E5487" s="157"/>
      <c r="F5487" s="157"/>
    </row>
    <row r="5488" spans="5:6">
      <c r="E5488" s="157"/>
      <c r="F5488" s="157"/>
    </row>
    <row r="5489" spans="5:6">
      <c r="E5489" s="157"/>
      <c r="F5489" s="157"/>
    </row>
    <row r="5490" spans="5:6">
      <c r="E5490" s="157"/>
      <c r="F5490" s="157"/>
    </row>
    <row r="5491" spans="5:6">
      <c r="E5491" s="157"/>
      <c r="F5491" s="157"/>
    </row>
    <row r="5492" spans="5:6">
      <c r="E5492" s="157"/>
      <c r="F5492" s="157"/>
    </row>
    <row r="5493" spans="5:6">
      <c r="E5493" s="157"/>
      <c r="F5493" s="157"/>
    </row>
    <row r="5494" spans="5:6">
      <c r="E5494" s="157"/>
      <c r="F5494" s="157"/>
    </row>
    <row r="5495" spans="5:6">
      <c r="E5495" s="157"/>
      <c r="F5495" s="157"/>
    </row>
    <row r="5496" spans="5:6">
      <c r="E5496" s="157"/>
      <c r="F5496" s="157"/>
    </row>
    <row r="5497" spans="5:6">
      <c r="E5497" s="157"/>
      <c r="F5497" s="157"/>
    </row>
    <row r="5498" spans="5:6">
      <c r="E5498" s="157"/>
      <c r="F5498" s="157"/>
    </row>
    <row r="5499" spans="5:6">
      <c r="E5499" s="157"/>
      <c r="F5499" s="157"/>
    </row>
    <row r="5500" spans="5:6">
      <c r="E5500" s="157"/>
      <c r="F5500" s="157"/>
    </row>
    <row r="5501" spans="5:6">
      <c r="E5501" s="157"/>
      <c r="F5501" s="157"/>
    </row>
    <row r="5502" spans="5:6">
      <c r="E5502" s="157"/>
      <c r="F5502" s="157"/>
    </row>
    <row r="5503" spans="5:6">
      <c r="E5503" s="157"/>
      <c r="F5503" s="157"/>
    </row>
    <row r="5504" spans="5:6">
      <c r="E5504" s="157"/>
      <c r="F5504" s="157"/>
    </row>
    <row r="5505" spans="5:6">
      <c r="E5505" s="157"/>
      <c r="F5505" s="157"/>
    </row>
    <row r="5506" spans="5:6">
      <c r="E5506" s="157"/>
      <c r="F5506" s="157"/>
    </row>
    <row r="5507" spans="5:6">
      <c r="E5507" s="157"/>
      <c r="F5507" s="157"/>
    </row>
    <row r="5508" spans="5:6">
      <c r="E5508" s="157"/>
      <c r="F5508" s="157"/>
    </row>
    <row r="5509" spans="5:6">
      <c r="E5509" s="157"/>
      <c r="F5509" s="157"/>
    </row>
    <row r="5510" spans="5:6">
      <c r="E5510" s="157"/>
      <c r="F5510" s="157"/>
    </row>
    <row r="5511" spans="5:6">
      <c r="E5511" s="157"/>
      <c r="F5511" s="157"/>
    </row>
    <row r="5512" spans="5:6">
      <c r="E5512" s="157"/>
      <c r="F5512" s="157"/>
    </row>
    <row r="5513" spans="5:6">
      <c r="E5513" s="157"/>
      <c r="F5513" s="157"/>
    </row>
    <row r="5514" spans="5:6">
      <c r="E5514" s="157"/>
      <c r="F5514" s="157"/>
    </row>
    <row r="5515" spans="5:6">
      <c r="E5515" s="157"/>
      <c r="F5515" s="157"/>
    </row>
    <row r="5516" spans="5:6">
      <c r="E5516" s="157"/>
      <c r="F5516" s="157"/>
    </row>
    <row r="5517" spans="5:6">
      <c r="E5517" s="157"/>
      <c r="F5517" s="157"/>
    </row>
    <row r="5518" spans="5:6">
      <c r="E5518" s="157"/>
      <c r="F5518" s="157"/>
    </row>
    <row r="5519" spans="5:6">
      <c r="E5519" s="157"/>
      <c r="F5519" s="157"/>
    </row>
    <row r="5520" spans="5:6">
      <c r="E5520" s="157"/>
      <c r="F5520" s="157"/>
    </row>
    <row r="5521" spans="5:6">
      <c r="E5521" s="157"/>
      <c r="F5521" s="157"/>
    </row>
    <row r="5522" spans="5:6">
      <c r="E5522" s="157"/>
      <c r="F5522" s="157"/>
    </row>
    <row r="5523" spans="5:6">
      <c r="E5523" s="157"/>
      <c r="F5523" s="157"/>
    </row>
    <row r="5524" spans="5:6">
      <c r="E5524" s="157"/>
      <c r="F5524" s="157"/>
    </row>
    <row r="5525" spans="5:6">
      <c r="E5525" s="157"/>
      <c r="F5525" s="157"/>
    </row>
    <row r="5526" spans="5:6">
      <c r="E5526" s="157"/>
      <c r="F5526" s="157"/>
    </row>
    <row r="5527" spans="5:6">
      <c r="E5527" s="157"/>
      <c r="F5527" s="157"/>
    </row>
    <row r="5528" spans="5:6">
      <c r="E5528" s="157"/>
      <c r="F5528" s="157"/>
    </row>
    <row r="5529" spans="5:6">
      <c r="E5529" s="157"/>
      <c r="F5529" s="157"/>
    </row>
    <row r="5530" spans="5:6">
      <c r="E5530" s="157"/>
      <c r="F5530" s="157"/>
    </row>
    <row r="5531" spans="5:6">
      <c r="E5531" s="157"/>
      <c r="F5531" s="157"/>
    </row>
    <row r="5532" spans="5:6">
      <c r="E5532" s="157"/>
      <c r="F5532" s="157"/>
    </row>
    <row r="5533" spans="5:6">
      <c r="E5533" s="157"/>
      <c r="F5533" s="157"/>
    </row>
    <row r="5534" spans="5:6">
      <c r="E5534" s="157"/>
      <c r="F5534" s="157"/>
    </row>
    <row r="5535" spans="5:6">
      <c r="E5535" s="157"/>
      <c r="F5535" s="157"/>
    </row>
    <row r="5536" spans="5:6">
      <c r="E5536" s="157"/>
      <c r="F5536" s="157"/>
    </row>
    <row r="5537" spans="5:6">
      <c r="E5537" s="157"/>
      <c r="F5537" s="157"/>
    </row>
    <row r="5538" spans="5:6">
      <c r="E5538" s="157"/>
      <c r="F5538" s="157"/>
    </row>
    <row r="5539" spans="5:6">
      <c r="E5539" s="157"/>
      <c r="F5539" s="157"/>
    </row>
    <row r="5540" spans="5:6">
      <c r="E5540" s="157"/>
      <c r="F5540" s="157"/>
    </row>
    <row r="5541" spans="5:6">
      <c r="E5541" s="157"/>
      <c r="F5541" s="157"/>
    </row>
    <row r="5542" spans="5:6">
      <c r="E5542" s="157"/>
      <c r="F5542" s="157"/>
    </row>
    <row r="5543" spans="5:6">
      <c r="E5543" s="157"/>
      <c r="F5543" s="157"/>
    </row>
    <row r="5544" spans="5:6">
      <c r="E5544" s="157"/>
      <c r="F5544" s="157"/>
    </row>
    <row r="5545" spans="5:6">
      <c r="E5545" s="157"/>
      <c r="F5545" s="157"/>
    </row>
    <row r="5546" spans="5:6">
      <c r="E5546" s="157"/>
      <c r="F5546" s="157"/>
    </row>
    <row r="5547" spans="5:6">
      <c r="E5547" s="157"/>
      <c r="F5547" s="157"/>
    </row>
    <row r="5548" spans="5:6">
      <c r="E5548" s="157"/>
      <c r="F5548" s="157"/>
    </row>
    <row r="5549" spans="5:6">
      <c r="E5549" s="157"/>
      <c r="F5549" s="157"/>
    </row>
    <row r="5550" spans="5:6">
      <c r="E5550" s="157"/>
      <c r="F5550" s="157"/>
    </row>
    <row r="5551" spans="5:6">
      <c r="E5551" s="157"/>
      <c r="F5551" s="157"/>
    </row>
    <row r="5552" spans="5:6">
      <c r="E5552" s="157"/>
      <c r="F5552" s="157"/>
    </row>
    <row r="5553" spans="5:6">
      <c r="E5553" s="157"/>
      <c r="F5553" s="157"/>
    </row>
    <row r="5554" spans="5:6">
      <c r="E5554" s="157"/>
      <c r="F5554" s="157"/>
    </row>
    <row r="5555" spans="5:6">
      <c r="E5555" s="157"/>
      <c r="F5555" s="157"/>
    </row>
    <row r="5556" spans="5:6">
      <c r="E5556" s="157"/>
      <c r="F5556" s="157"/>
    </row>
    <row r="5557" spans="5:6">
      <c r="E5557" s="157"/>
      <c r="F5557" s="157"/>
    </row>
    <row r="5558" spans="5:6">
      <c r="E5558" s="157"/>
      <c r="F5558" s="157"/>
    </row>
    <row r="5559" spans="5:6">
      <c r="E5559" s="157"/>
      <c r="F5559" s="157"/>
    </row>
    <row r="5560" spans="5:6">
      <c r="E5560" s="157"/>
      <c r="F5560" s="157"/>
    </row>
    <row r="5561" spans="5:6">
      <c r="E5561" s="157"/>
      <c r="F5561" s="157"/>
    </row>
    <row r="5562" spans="5:6">
      <c r="E5562" s="157"/>
      <c r="F5562" s="157"/>
    </row>
    <row r="5563" spans="5:6">
      <c r="E5563" s="157"/>
      <c r="F5563" s="157"/>
    </row>
    <row r="5564" spans="5:6">
      <c r="E5564" s="157"/>
      <c r="F5564" s="157"/>
    </row>
    <row r="5565" spans="5:6">
      <c r="E5565" s="157"/>
      <c r="F5565" s="157"/>
    </row>
    <row r="5566" spans="5:6">
      <c r="E5566" s="157"/>
      <c r="F5566" s="157"/>
    </row>
    <row r="5567" spans="5:6">
      <c r="E5567" s="157"/>
      <c r="F5567" s="157"/>
    </row>
    <row r="5568" spans="5:6">
      <c r="E5568" s="157"/>
      <c r="F5568" s="157"/>
    </row>
    <row r="5569" spans="5:6">
      <c r="E5569" s="157"/>
      <c r="F5569" s="157"/>
    </row>
    <row r="5570" spans="5:6">
      <c r="E5570" s="157"/>
      <c r="F5570" s="157"/>
    </row>
    <row r="5571" spans="5:6">
      <c r="E5571" s="157"/>
      <c r="F5571" s="157"/>
    </row>
    <row r="5572" spans="5:6">
      <c r="E5572" s="157"/>
      <c r="F5572" s="157"/>
    </row>
    <row r="5573" spans="5:6">
      <c r="E5573" s="157"/>
      <c r="F5573" s="157"/>
    </row>
    <row r="5574" spans="5:6">
      <c r="E5574" s="157"/>
      <c r="F5574" s="157"/>
    </row>
    <row r="5575" spans="5:6">
      <c r="E5575" s="157"/>
      <c r="F5575" s="157"/>
    </row>
    <row r="5576" spans="5:6">
      <c r="E5576" s="157"/>
      <c r="F5576" s="157"/>
    </row>
    <row r="5577" spans="5:6">
      <c r="E5577" s="157"/>
      <c r="F5577" s="157"/>
    </row>
    <row r="5578" spans="5:6">
      <c r="E5578" s="157"/>
      <c r="F5578" s="157"/>
    </row>
    <row r="5579" spans="5:6">
      <c r="E5579" s="157"/>
      <c r="F5579" s="157"/>
    </row>
    <row r="5580" spans="5:6">
      <c r="E5580" s="157"/>
      <c r="F5580" s="157"/>
    </row>
    <row r="5581" spans="5:6">
      <c r="E5581" s="157"/>
      <c r="F5581" s="157"/>
    </row>
    <row r="5582" spans="5:6">
      <c r="E5582" s="157"/>
      <c r="F5582" s="157"/>
    </row>
    <row r="5583" spans="5:6">
      <c r="E5583" s="157"/>
      <c r="F5583" s="157"/>
    </row>
    <row r="5584" spans="5:6">
      <c r="E5584" s="157"/>
      <c r="F5584" s="157"/>
    </row>
    <row r="5585" spans="5:6">
      <c r="E5585" s="157"/>
      <c r="F5585" s="157"/>
    </row>
    <row r="5586" spans="5:6">
      <c r="E5586" s="157"/>
      <c r="F5586" s="157"/>
    </row>
    <row r="5587" spans="5:6">
      <c r="E5587" s="157"/>
      <c r="F5587" s="157"/>
    </row>
    <row r="5588" spans="5:6">
      <c r="E5588" s="157"/>
      <c r="F5588" s="157"/>
    </row>
    <row r="5589" spans="5:6">
      <c r="E5589" s="157"/>
      <c r="F5589" s="157"/>
    </row>
    <row r="5590" spans="5:6">
      <c r="E5590" s="157"/>
      <c r="F5590" s="157"/>
    </row>
    <row r="5591" spans="5:6">
      <c r="E5591" s="157"/>
      <c r="F5591" s="157"/>
    </row>
    <row r="5592" spans="5:6">
      <c r="E5592" s="157"/>
      <c r="F5592" s="157"/>
    </row>
    <row r="5593" spans="5:6">
      <c r="E5593" s="157"/>
      <c r="F5593" s="157"/>
    </row>
    <row r="5594" spans="5:6">
      <c r="E5594" s="157"/>
      <c r="F5594" s="157"/>
    </row>
    <row r="5595" spans="5:6">
      <c r="E5595" s="157"/>
      <c r="F5595" s="157"/>
    </row>
    <row r="5596" spans="5:6">
      <c r="E5596" s="157"/>
      <c r="F5596" s="157"/>
    </row>
    <row r="5597" spans="5:6">
      <c r="E5597" s="157"/>
      <c r="F5597" s="157"/>
    </row>
    <row r="5598" spans="5:6">
      <c r="E5598" s="157"/>
      <c r="F5598" s="157"/>
    </row>
    <row r="5599" spans="5:6">
      <c r="E5599" s="157"/>
      <c r="F5599" s="157"/>
    </row>
    <row r="5600" spans="5:6">
      <c r="E5600" s="157"/>
      <c r="F5600" s="157"/>
    </row>
    <row r="5601" spans="5:6">
      <c r="E5601" s="157"/>
      <c r="F5601" s="157"/>
    </row>
    <row r="5602" spans="5:6">
      <c r="E5602" s="157"/>
      <c r="F5602" s="157"/>
    </row>
    <row r="5603" spans="5:6">
      <c r="E5603" s="157"/>
      <c r="F5603" s="157"/>
    </row>
    <row r="5604" spans="5:6">
      <c r="E5604" s="157"/>
      <c r="F5604" s="157"/>
    </row>
    <row r="5605" spans="5:6">
      <c r="E5605" s="157"/>
      <c r="F5605" s="157"/>
    </row>
    <row r="5606" spans="5:6">
      <c r="E5606" s="157"/>
      <c r="F5606" s="157"/>
    </row>
    <row r="5607" spans="5:6">
      <c r="E5607" s="157"/>
      <c r="F5607" s="157"/>
    </row>
    <row r="5608" spans="5:6">
      <c r="E5608" s="157"/>
      <c r="F5608" s="157"/>
    </row>
    <row r="5609" spans="5:6">
      <c r="E5609" s="157"/>
      <c r="F5609" s="157"/>
    </row>
    <row r="5610" spans="5:6">
      <c r="E5610" s="157"/>
      <c r="F5610" s="157"/>
    </row>
    <row r="5611" spans="5:6">
      <c r="E5611" s="157"/>
      <c r="F5611" s="157"/>
    </row>
    <row r="5612" spans="5:6">
      <c r="E5612" s="157"/>
      <c r="F5612" s="157"/>
    </row>
    <row r="5613" spans="5:6">
      <c r="E5613" s="157"/>
      <c r="F5613" s="157"/>
    </row>
    <row r="5614" spans="5:6">
      <c r="E5614" s="157"/>
      <c r="F5614" s="157"/>
    </row>
    <row r="5615" spans="5:6">
      <c r="E5615" s="157"/>
      <c r="F5615" s="157"/>
    </row>
    <row r="5616" spans="5:6">
      <c r="E5616" s="157"/>
      <c r="F5616" s="157"/>
    </row>
    <row r="5617" spans="5:6">
      <c r="E5617" s="157"/>
      <c r="F5617" s="157"/>
    </row>
    <row r="5618" spans="5:6">
      <c r="E5618" s="157"/>
      <c r="F5618" s="157"/>
    </row>
    <row r="5619" spans="5:6">
      <c r="E5619" s="157"/>
      <c r="F5619" s="157"/>
    </row>
    <row r="5620" spans="5:6">
      <c r="E5620" s="157"/>
      <c r="F5620" s="157"/>
    </row>
    <row r="5621" spans="5:6">
      <c r="E5621" s="157"/>
      <c r="F5621" s="157"/>
    </row>
    <row r="5622" spans="5:6">
      <c r="E5622" s="157"/>
      <c r="F5622" s="157"/>
    </row>
    <row r="5623" spans="5:6">
      <c r="E5623" s="157"/>
      <c r="F5623" s="157"/>
    </row>
    <row r="5624" spans="5:6">
      <c r="E5624" s="157"/>
      <c r="F5624" s="157"/>
    </row>
    <row r="5625" spans="5:6">
      <c r="E5625" s="157"/>
      <c r="F5625" s="157"/>
    </row>
    <row r="5626" spans="5:6">
      <c r="E5626" s="157"/>
      <c r="F5626" s="157"/>
    </row>
    <row r="5627" spans="5:6">
      <c r="E5627" s="157"/>
      <c r="F5627" s="157"/>
    </row>
    <row r="5628" spans="5:6">
      <c r="E5628" s="157"/>
      <c r="F5628" s="157"/>
    </row>
    <row r="5629" spans="5:6">
      <c r="E5629" s="157"/>
      <c r="F5629" s="157"/>
    </row>
    <row r="5630" spans="5:6">
      <c r="E5630" s="157"/>
      <c r="F5630" s="157"/>
    </row>
    <row r="5631" spans="5:6">
      <c r="E5631" s="157"/>
      <c r="F5631" s="157"/>
    </row>
    <row r="5632" spans="5:6">
      <c r="E5632" s="157"/>
      <c r="F5632" s="157"/>
    </row>
    <row r="5633" spans="5:6">
      <c r="E5633" s="157"/>
      <c r="F5633" s="157"/>
    </row>
    <row r="5634" spans="5:6">
      <c r="E5634" s="157"/>
      <c r="F5634" s="157"/>
    </row>
    <row r="5635" spans="5:6">
      <c r="E5635" s="157"/>
      <c r="F5635" s="157"/>
    </row>
    <row r="5636" spans="5:6">
      <c r="E5636" s="157"/>
      <c r="F5636" s="157"/>
    </row>
    <row r="5637" spans="5:6">
      <c r="E5637" s="157"/>
      <c r="F5637" s="157"/>
    </row>
    <row r="5638" spans="5:6">
      <c r="E5638" s="157"/>
      <c r="F5638" s="157"/>
    </row>
    <row r="5639" spans="5:6">
      <c r="E5639" s="157"/>
      <c r="F5639" s="157"/>
    </row>
    <row r="5640" spans="5:6">
      <c r="E5640" s="157"/>
      <c r="F5640" s="157"/>
    </row>
    <row r="5641" spans="5:6">
      <c r="E5641" s="157"/>
      <c r="F5641" s="157"/>
    </row>
    <row r="5642" spans="5:6">
      <c r="E5642" s="157"/>
      <c r="F5642" s="157"/>
    </row>
    <row r="5643" spans="5:6">
      <c r="E5643" s="157"/>
      <c r="F5643" s="157"/>
    </row>
    <row r="5644" spans="5:6">
      <c r="E5644" s="157"/>
      <c r="F5644" s="157"/>
    </row>
    <row r="5645" spans="5:6">
      <c r="E5645" s="157"/>
      <c r="F5645" s="157"/>
    </row>
    <row r="5646" spans="5:6">
      <c r="E5646" s="157"/>
      <c r="F5646" s="157"/>
    </row>
    <row r="5647" spans="5:6">
      <c r="E5647" s="157"/>
      <c r="F5647" s="157"/>
    </row>
    <row r="5648" spans="5:6">
      <c r="E5648" s="157"/>
      <c r="F5648" s="157"/>
    </row>
    <row r="5649" spans="5:6">
      <c r="E5649" s="157"/>
      <c r="F5649" s="157"/>
    </row>
    <row r="5650" spans="5:6">
      <c r="E5650" s="157"/>
      <c r="F5650" s="157"/>
    </row>
    <row r="5651" spans="5:6">
      <c r="E5651" s="157"/>
      <c r="F5651" s="157"/>
    </row>
    <row r="5652" spans="5:6">
      <c r="E5652" s="157"/>
      <c r="F5652" s="157"/>
    </row>
    <row r="5653" spans="5:6">
      <c r="E5653" s="157"/>
      <c r="F5653" s="157"/>
    </row>
    <row r="5654" spans="5:6">
      <c r="E5654" s="157"/>
      <c r="F5654" s="157"/>
    </row>
    <row r="5655" spans="5:6">
      <c r="E5655" s="157"/>
      <c r="F5655" s="157"/>
    </row>
    <row r="5656" spans="5:6">
      <c r="E5656" s="157"/>
      <c r="F5656" s="157"/>
    </row>
    <row r="5657" spans="5:6">
      <c r="E5657" s="157"/>
      <c r="F5657" s="157"/>
    </row>
    <row r="5658" spans="5:6">
      <c r="E5658" s="157"/>
      <c r="F5658" s="157"/>
    </row>
    <row r="5659" spans="5:6">
      <c r="E5659" s="157"/>
      <c r="F5659" s="157"/>
    </row>
    <row r="5660" spans="5:6">
      <c r="E5660" s="157"/>
      <c r="F5660" s="157"/>
    </row>
    <row r="5661" spans="5:6">
      <c r="E5661" s="157"/>
      <c r="F5661" s="157"/>
    </row>
    <row r="5662" spans="5:6">
      <c r="E5662" s="157"/>
      <c r="F5662" s="157"/>
    </row>
    <row r="5663" spans="5:6">
      <c r="E5663" s="157"/>
      <c r="F5663" s="157"/>
    </row>
    <row r="5664" spans="5:6">
      <c r="E5664" s="157"/>
      <c r="F5664" s="157"/>
    </row>
    <row r="5665" spans="5:6">
      <c r="E5665" s="157"/>
      <c r="F5665" s="157"/>
    </row>
    <row r="5666" spans="5:6">
      <c r="E5666" s="157"/>
      <c r="F5666" s="157"/>
    </row>
    <row r="5667" spans="5:6">
      <c r="E5667" s="157"/>
      <c r="F5667" s="157"/>
    </row>
    <row r="5668" spans="5:6">
      <c r="E5668" s="157"/>
      <c r="F5668" s="157"/>
    </row>
    <row r="5669" spans="5:6">
      <c r="E5669" s="157"/>
      <c r="F5669" s="157"/>
    </row>
    <row r="5670" spans="5:6">
      <c r="E5670" s="157"/>
      <c r="F5670" s="157"/>
    </row>
    <row r="5671" spans="5:6">
      <c r="E5671" s="157"/>
      <c r="F5671" s="157"/>
    </row>
    <row r="5672" spans="5:6">
      <c r="E5672" s="157"/>
      <c r="F5672" s="157"/>
    </row>
    <row r="5673" spans="5:6">
      <c r="E5673" s="157"/>
      <c r="F5673" s="157"/>
    </row>
    <row r="5674" spans="5:6">
      <c r="E5674" s="157"/>
      <c r="F5674" s="157"/>
    </row>
    <row r="5675" spans="5:6">
      <c r="E5675" s="157"/>
      <c r="F5675" s="157"/>
    </row>
    <row r="5676" spans="5:6">
      <c r="E5676" s="157"/>
      <c r="F5676" s="157"/>
    </row>
    <row r="5677" spans="5:6">
      <c r="E5677" s="157"/>
      <c r="F5677" s="157"/>
    </row>
    <row r="5678" spans="5:6">
      <c r="E5678" s="157"/>
      <c r="F5678" s="157"/>
    </row>
    <row r="5679" spans="5:6">
      <c r="E5679" s="157"/>
      <c r="F5679" s="157"/>
    </row>
    <row r="5680" spans="5:6">
      <c r="E5680" s="157"/>
      <c r="F5680" s="157"/>
    </row>
    <row r="5681" spans="5:6">
      <c r="E5681" s="157"/>
      <c r="F5681" s="157"/>
    </row>
    <row r="5682" spans="5:6">
      <c r="E5682" s="157"/>
      <c r="F5682" s="157"/>
    </row>
    <row r="5683" spans="5:6">
      <c r="E5683" s="157"/>
      <c r="F5683" s="157"/>
    </row>
    <row r="5684" spans="5:6">
      <c r="E5684" s="157"/>
      <c r="F5684" s="157"/>
    </row>
    <row r="5685" spans="5:6">
      <c r="E5685" s="157"/>
      <c r="F5685" s="157"/>
    </row>
    <row r="5686" spans="5:6">
      <c r="E5686" s="157"/>
      <c r="F5686" s="157"/>
    </row>
    <row r="5687" spans="5:6">
      <c r="E5687" s="157"/>
      <c r="F5687" s="157"/>
    </row>
    <row r="5688" spans="5:6">
      <c r="E5688" s="157"/>
      <c r="F5688" s="157"/>
    </row>
    <row r="5689" spans="5:6">
      <c r="E5689" s="157"/>
      <c r="F5689" s="157"/>
    </row>
    <row r="5690" spans="5:6">
      <c r="E5690" s="157"/>
      <c r="F5690" s="157"/>
    </row>
    <row r="5691" spans="5:6">
      <c r="E5691" s="157"/>
      <c r="F5691" s="157"/>
    </row>
    <row r="5692" spans="5:6">
      <c r="E5692" s="157"/>
      <c r="F5692" s="157"/>
    </row>
    <row r="5693" spans="5:6">
      <c r="E5693" s="157"/>
      <c r="F5693" s="157"/>
    </row>
    <row r="5694" spans="5:6">
      <c r="E5694" s="157"/>
      <c r="F5694" s="157"/>
    </row>
    <row r="5695" spans="5:6">
      <c r="E5695" s="157"/>
      <c r="F5695" s="157"/>
    </row>
    <row r="5696" spans="5:6">
      <c r="E5696" s="157"/>
      <c r="F5696" s="157"/>
    </row>
    <row r="5697" spans="5:6">
      <c r="E5697" s="157"/>
      <c r="F5697" s="157"/>
    </row>
    <row r="5698" spans="5:6">
      <c r="E5698" s="157"/>
      <c r="F5698" s="157"/>
    </row>
    <row r="5699" spans="5:6">
      <c r="E5699" s="157"/>
      <c r="F5699" s="157"/>
    </row>
    <row r="5700" spans="5:6">
      <c r="E5700" s="157"/>
      <c r="F5700" s="157"/>
    </row>
    <row r="5701" spans="5:6">
      <c r="E5701" s="157"/>
      <c r="F5701" s="157"/>
    </row>
    <row r="5702" spans="5:6">
      <c r="E5702" s="157"/>
      <c r="F5702" s="157"/>
    </row>
    <row r="5703" spans="5:6">
      <c r="E5703" s="157"/>
      <c r="F5703" s="157"/>
    </row>
    <row r="5704" spans="5:6">
      <c r="E5704" s="157"/>
      <c r="F5704" s="157"/>
    </row>
    <row r="5705" spans="5:6">
      <c r="E5705" s="157"/>
      <c r="F5705" s="157"/>
    </row>
    <row r="5706" spans="5:6">
      <c r="E5706" s="157"/>
      <c r="F5706" s="157"/>
    </row>
    <row r="5707" spans="5:6">
      <c r="E5707" s="157"/>
      <c r="F5707" s="157"/>
    </row>
    <row r="5708" spans="5:6">
      <c r="E5708" s="157"/>
      <c r="F5708" s="157"/>
    </row>
    <row r="5709" spans="5:6">
      <c r="E5709" s="157"/>
      <c r="F5709" s="157"/>
    </row>
    <row r="5710" spans="5:6">
      <c r="E5710" s="157"/>
      <c r="F5710" s="157"/>
    </row>
    <row r="5711" spans="5:6">
      <c r="E5711" s="157"/>
      <c r="F5711" s="157"/>
    </row>
    <row r="5712" spans="5:6">
      <c r="E5712" s="157"/>
      <c r="F5712" s="157"/>
    </row>
    <row r="5713" spans="5:6">
      <c r="E5713" s="157"/>
      <c r="F5713" s="157"/>
    </row>
    <row r="5714" spans="5:6">
      <c r="E5714" s="157"/>
      <c r="F5714" s="157"/>
    </row>
    <row r="5715" spans="5:6">
      <c r="E5715" s="157"/>
      <c r="F5715" s="157"/>
    </row>
    <row r="5716" spans="5:6">
      <c r="E5716" s="157"/>
      <c r="F5716" s="157"/>
    </row>
    <row r="5717" spans="5:6">
      <c r="E5717" s="157"/>
      <c r="F5717" s="157"/>
    </row>
    <row r="5718" spans="5:6">
      <c r="E5718" s="157"/>
      <c r="F5718" s="157"/>
    </row>
    <row r="5719" spans="5:6">
      <c r="E5719" s="157"/>
      <c r="F5719" s="157"/>
    </row>
    <row r="5720" spans="5:6">
      <c r="E5720" s="157"/>
      <c r="F5720" s="157"/>
    </row>
    <row r="5721" spans="5:6">
      <c r="E5721" s="157"/>
      <c r="F5721" s="157"/>
    </row>
    <row r="5722" spans="5:6">
      <c r="E5722" s="157"/>
      <c r="F5722" s="157"/>
    </row>
    <row r="5723" spans="5:6">
      <c r="E5723" s="157"/>
      <c r="F5723" s="157"/>
    </row>
    <row r="5724" spans="5:6">
      <c r="E5724" s="157"/>
      <c r="F5724" s="157"/>
    </row>
    <row r="5725" spans="5:6">
      <c r="E5725" s="157"/>
      <c r="F5725" s="157"/>
    </row>
    <row r="5726" spans="5:6">
      <c r="E5726" s="157"/>
      <c r="F5726" s="157"/>
    </row>
    <row r="5727" spans="5:6">
      <c r="E5727" s="157"/>
      <c r="F5727" s="157"/>
    </row>
    <row r="5728" spans="5:6">
      <c r="E5728" s="157"/>
      <c r="F5728" s="157"/>
    </row>
    <row r="5729" spans="5:6">
      <c r="E5729" s="157"/>
      <c r="F5729" s="157"/>
    </row>
    <row r="5730" spans="5:6">
      <c r="E5730" s="157"/>
      <c r="F5730" s="157"/>
    </row>
    <row r="5731" spans="5:6">
      <c r="E5731" s="157"/>
      <c r="F5731" s="157"/>
    </row>
    <row r="5732" spans="5:6">
      <c r="E5732" s="157"/>
      <c r="F5732" s="157"/>
    </row>
    <row r="5733" spans="5:6">
      <c r="E5733" s="157"/>
      <c r="F5733" s="157"/>
    </row>
    <row r="5734" spans="5:6">
      <c r="E5734" s="157"/>
      <c r="F5734" s="157"/>
    </row>
    <row r="5735" spans="5:6">
      <c r="E5735" s="157"/>
      <c r="F5735" s="157"/>
    </row>
    <row r="5736" spans="5:6">
      <c r="E5736" s="157"/>
      <c r="F5736" s="157"/>
    </row>
    <row r="5737" spans="5:6">
      <c r="E5737" s="157"/>
      <c r="F5737" s="157"/>
    </row>
    <row r="5738" spans="5:6">
      <c r="E5738" s="157"/>
      <c r="F5738" s="157"/>
    </row>
    <row r="5739" spans="5:6">
      <c r="E5739" s="157"/>
      <c r="F5739" s="157"/>
    </row>
    <row r="5740" spans="5:6">
      <c r="E5740" s="157"/>
      <c r="F5740" s="157"/>
    </row>
    <row r="5741" spans="5:6">
      <c r="E5741" s="157"/>
      <c r="F5741" s="157"/>
    </row>
    <row r="5742" spans="5:6">
      <c r="E5742" s="157"/>
      <c r="F5742" s="157"/>
    </row>
    <row r="5743" spans="5:6">
      <c r="E5743" s="157"/>
      <c r="F5743" s="157"/>
    </row>
    <row r="5744" spans="5:6">
      <c r="E5744" s="157"/>
      <c r="F5744" s="157"/>
    </row>
    <row r="5745" spans="5:6">
      <c r="E5745" s="157"/>
      <c r="F5745" s="157"/>
    </row>
    <row r="5746" spans="5:6">
      <c r="E5746" s="157"/>
      <c r="F5746" s="157"/>
    </row>
    <row r="5747" spans="5:6">
      <c r="E5747" s="157"/>
      <c r="F5747" s="157"/>
    </row>
    <row r="5748" spans="5:6">
      <c r="E5748" s="157"/>
      <c r="F5748" s="157"/>
    </row>
    <row r="5749" spans="5:6">
      <c r="E5749" s="157"/>
      <c r="F5749" s="157"/>
    </row>
    <row r="5750" spans="5:6">
      <c r="E5750" s="157"/>
      <c r="F5750" s="157"/>
    </row>
    <row r="5751" spans="5:6">
      <c r="E5751" s="157"/>
      <c r="F5751" s="157"/>
    </row>
    <row r="5752" spans="5:6">
      <c r="E5752" s="157"/>
      <c r="F5752" s="157"/>
    </row>
    <row r="5753" spans="5:6">
      <c r="E5753" s="157"/>
      <c r="F5753" s="157"/>
    </row>
    <row r="5754" spans="5:6">
      <c r="E5754" s="157"/>
      <c r="F5754" s="157"/>
    </row>
    <row r="5755" spans="5:6">
      <c r="E5755" s="157"/>
      <c r="F5755" s="157"/>
    </row>
    <row r="5756" spans="5:6">
      <c r="E5756" s="157"/>
      <c r="F5756" s="157"/>
    </row>
    <row r="5757" spans="5:6">
      <c r="E5757" s="157"/>
      <c r="F5757" s="157"/>
    </row>
    <row r="5758" spans="5:6">
      <c r="E5758" s="157"/>
      <c r="F5758" s="157"/>
    </row>
    <row r="5759" spans="5:6">
      <c r="E5759" s="157"/>
      <c r="F5759" s="157"/>
    </row>
    <row r="5760" spans="5:6">
      <c r="E5760" s="157"/>
      <c r="F5760" s="157"/>
    </row>
    <row r="5761" spans="5:6">
      <c r="E5761" s="157"/>
      <c r="F5761" s="157"/>
    </row>
    <row r="5762" spans="5:6">
      <c r="E5762" s="157"/>
      <c r="F5762" s="157"/>
    </row>
    <row r="5763" spans="5:6">
      <c r="E5763" s="157"/>
      <c r="F5763" s="157"/>
    </row>
    <row r="5764" spans="5:6">
      <c r="E5764" s="157"/>
      <c r="F5764" s="157"/>
    </row>
    <row r="5765" spans="5:6">
      <c r="E5765" s="157"/>
      <c r="F5765" s="157"/>
    </row>
    <row r="5766" spans="5:6">
      <c r="E5766" s="157"/>
      <c r="F5766" s="157"/>
    </row>
    <row r="5767" spans="5:6">
      <c r="E5767" s="157"/>
      <c r="F5767" s="157"/>
    </row>
    <row r="5768" spans="5:6">
      <c r="E5768" s="157"/>
      <c r="F5768" s="157"/>
    </row>
    <row r="5769" spans="5:6">
      <c r="E5769" s="157"/>
      <c r="F5769" s="157"/>
    </row>
    <row r="5770" spans="5:6">
      <c r="E5770" s="157"/>
      <c r="F5770" s="157"/>
    </row>
    <row r="5771" spans="5:6">
      <c r="E5771" s="157"/>
      <c r="F5771" s="157"/>
    </row>
    <row r="5772" spans="5:6">
      <c r="E5772" s="157"/>
      <c r="F5772" s="157"/>
    </row>
    <row r="5773" spans="5:6">
      <c r="E5773" s="157"/>
      <c r="F5773" s="157"/>
    </row>
    <row r="5774" spans="5:6">
      <c r="E5774" s="157"/>
      <c r="F5774" s="157"/>
    </row>
    <row r="5775" spans="5:6">
      <c r="E5775" s="157"/>
      <c r="F5775" s="157"/>
    </row>
    <row r="5776" spans="5:6">
      <c r="E5776" s="157"/>
      <c r="F5776" s="157"/>
    </row>
    <row r="5777" spans="5:6">
      <c r="E5777" s="157"/>
      <c r="F5777" s="157"/>
    </row>
    <row r="5778" spans="5:6">
      <c r="E5778" s="157"/>
      <c r="F5778" s="157"/>
    </row>
    <row r="5779" spans="5:6">
      <c r="E5779" s="157"/>
      <c r="F5779" s="157"/>
    </row>
    <row r="5780" spans="5:6">
      <c r="E5780" s="157"/>
      <c r="F5780" s="157"/>
    </row>
    <row r="5781" spans="5:6">
      <c r="E5781" s="157"/>
      <c r="F5781" s="157"/>
    </row>
    <row r="5782" spans="5:6">
      <c r="E5782" s="157"/>
      <c r="F5782" s="157"/>
    </row>
    <row r="5783" spans="5:6">
      <c r="E5783" s="157"/>
      <c r="F5783" s="157"/>
    </row>
    <row r="5784" spans="5:6">
      <c r="E5784" s="157"/>
      <c r="F5784" s="157"/>
    </row>
    <row r="5785" spans="5:6">
      <c r="E5785" s="157"/>
      <c r="F5785" s="157"/>
    </row>
    <row r="5786" spans="5:6">
      <c r="E5786" s="157"/>
      <c r="F5786" s="157"/>
    </row>
    <row r="5787" spans="5:6">
      <c r="E5787" s="157"/>
      <c r="F5787" s="157"/>
    </row>
    <row r="5788" spans="5:6">
      <c r="E5788" s="157"/>
      <c r="F5788" s="157"/>
    </row>
    <row r="5789" spans="5:6">
      <c r="E5789" s="157"/>
      <c r="F5789" s="157"/>
    </row>
    <row r="5790" spans="5:6">
      <c r="E5790" s="157"/>
      <c r="F5790" s="157"/>
    </row>
    <row r="5791" spans="5:6">
      <c r="E5791" s="157"/>
      <c r="F5791" s="157"/>
    </row>
    <row r="5792" spans="5:6">
      <c r="E5792" s="157"/>
      <c r="F5792" s="157"/>
    </row>
    <row r="5793" spans="5:6">
      <c r="E5793" s="157"/>
      <c r="F5793" s="157"/>
    </row>
    <row r="5794" spans="5:6">
      <c r="E5794" s="157"/>
      <c r="F5794" s="157"/>
    </row>
    <row r="5795" spans="5:6">
      <c r="E5795" s="157"/>
      <c r="F5795" s="157"/>
    </row>
    <row r="5796" spans="5:6">
      <c r="E5796" s="157"/>
      <c r="F5796" s="157"/>
    </row>
    <row r="5797" spans="5:6">
      <c r="E5797" s="157"/>
      <c r="F5797" s="157"/>
    </row>
    <row r="5798" spans="5:6">
      <c r="E5798" s="157"/>
      <c r="F5798" s="157"/>
    </row>
    <row r="5799" spans="5:6">
      <c r="E5799" s="157"/>
      <c r="F5799" s="157"/>
    </row>
    <row r="5800" spans="5:6">
      <c r="E5800" s="157"/>
      <c r="F5800" s="157"/>
    </row>
    <row r="5801" spans="5:6">
      <c r="E5801" s="157"/>
      <c r="F5801" s="157"/>
    </row>
    <row r="5802" spans="5:6">
      <c r="E5802" s="157"/>
      <c r="F5802" s="157"/>
    </row>
    <row r="5803" spans="5:6">
      <c r="E5803" s="157"/>
      <c r="F5803" s="157"/>
    </row>
    <row r="5804" spans="5:6">
      <c r="E5804" s="157"/>
      <c r="F5804" s="157"/>
    </row>
    <row r="5805" spans="5:6">
      <c r="E5805" s="157"/>
      <c r="F5805" s="157"/>
    </row>
    <row r="5806" spans="5:6">
      <c r="E5806" s="157"/>
      <c r="F5806" s="157"/>
    </row>
    <row r="5807" spans="5:6">
      <c r="E5807" s="157"/>
      <c r="F5807" s="157"/>
    </row>
    <row r="5808" spans="5:6">
      <c r="E5808" s="157"/>
      <c r="F5808" s="157"/>
    </row>
    <row r="5809" spans="5:6">
      <c r="E5809" s="157"/>
      <c r="F5809" s="157"/>
    </row>
    <row r="5810" spans="5:6">
      <c r="E5810" s="157"/>
      <c r="F5810" s="157"/>
    </row>
    <row r="5811" spans="5:6">
      <c r="E5811" s="157"/>
      <c r="F5811" s="157"/>
    </row>
    <row r="5812" spans="5:6">
      <c r="E5812" s="157"/>
      <c r="F5812" s="157"/>
    </row>
    <row r="5813" spans="5:6">
      <c r="E5813" s="157"/>
      <c r="F5813" s="157"/>
    </row>
    <row r="5814" spans="5:6">
      <c r="E5814" s="157"/>
      <c r="F5814" s="157"/>
    </row>
    <row r="5815" spans="5:6">
      <c r="E5815" s="157"/>
      <c r="F5815" s="157"/>
    </row>
    <row r="5816" spans="5:6">
      <c r="E5816" s="157"/>
      <c r="F5816" s="157"/>
    </row>
    <row r="5817" spans="5:6">
      <c r="E5817" s="157"/>
      <c r="F5817" s="157"/>
    </row>
    <row r="5818" spans="5:6">
      <c r="E5818" s="157"/>
      <c r="F5818" s="157"/>
    </row>
    <row r="5819" spans="5:6">
      <c r="E5819" s="157"/>
      <c r="F5819" s="157"/>
    </row>
    <row r="5820" spans="5:6">
      <c r="E5820" s="157"/>
      <c r="F5820" s="157"/>
    </row>
    <row r="5821" spans="5:6">
      <c r="E5821" s="157"/>
      <c r="F5821" s="157"/>
    </row>
    <row r="5822" spans="5:6">
      <c r="E5822" s="157"/>
      <c r="F5822" s="157"/>
    </row>
    <row r="5823" spans="5:6">
      <c r="E5823" s="157"/>
      <c r="F5823" s="157"/>
    </row>
    <row r="5824" spans="5:6">
      <c r="E5824" s="157"/>
      <c r="F5824" s="157"/>
    </row>
    <row r="5825" spans="5:6">
      <c r="E5825" s="157"/>
      <c r="F5825" s="157"/>
    </row>
    <row r="5826" spans="5:6">
      <c r="E5826" s="157"/>
      <c r="F5826" s="157"/>
    </row>
    <row r="5827" spans="5:6">
      <c r="E5827" s="157"/>
      <c r="F5827" s="157"/>
    </row>
    <row r="5828" spans="5:6">
      <c r="E5828" s="157"/>
      <c r="F5828" s="157"/>
    </row>
    <row r="5829" spans="5:6">
      <c r="E5829" s="157"/>
      <c r="F5829" s="157"/>
    </row>
    <row r="5830" spans="5:6">
      <c r="E5830" s="157"/>
      <c r="F5830" s="157"/>
    </row>
    <row r="5831" spans="5:6">
      <c r="E5831" s="157"/>
      <c r="F5831" s="157"/>
    </row>
    <row r="5832" spans="5:6">
      <c r="E5832" s="157"/>
      <c r="F5832" s="157"/>
    </row>
    <row r="5833" spans="5:6">
      <c r="E5833" s="157"/>
      <c r="F5833" s="157"/>
    </row>
    <row r="5834" spans="5:6">
      <c r="E5834" s="157"/>
      <c r="F5834" s="157"/>
    </row>
    <row r="5835" spans="5:6">
      <c r="E5835" s="157"/>
      <c r="F5835" s="157"/>
    </row>
    <row r="5836" spans="5:6">
      <c r="E5836" s="157"/>
      <c r="F5836" s="157"/>
    </row>
    <row r="5837" spans="5:6">
      <c r="E5837" s="157"/>
      <c r="F5837" s="157"/>
    </row>
    <row r="5838" spans="5:6">
      <c r="E5838" s="157"/>
      <c r="F5838" s="157"/>
    </row>
    <row r="5839" spans="5:6">
      <c r="E5839" s="157"/>
      <c r="F5839" s="157"/>
    </row>
    <row r="5840" spans="5:6">
      <c r="E5840" s="157"/>
      <c r="F5840" s="157"/>
    </row>
    <row r="5841" spans="5:6">
      <c r="E5841" s="157"/>
      <c r="F5841" s="157"/>
    </row>
    <row r="5842" spans="5:6">
      <c r="E5842" s="157"/>
      <c r="F5842" s="157"/>
    </row>
    <row r="5843" spans="5:6">
      <c r="E5843" s="157"/>
      <c r="F5843" s="157"/>
    </row>
    <row r="5844" spans="5:6">
      <c r="E5844" s="157"/>
      <c r="F5844" s="157"/>
    </row>
    <row r="5845" spans="5:6">
      <c r="E5845" s="157"/>
      <c r="F5845" s="157"/>
    </row>
    <row r="5846" spans="5:6">
      <c r="E5846" s="157"/>
      <c r="F5846" s="157"/>
    </row>
    <row r="5847" spans="5:6">
      <c r="E5847" s="157"/>
      <c r="F5847" s="157"/>
    </row>
    <row r="5848" spans="5:6">
      <c r="E5848" s="157"/>
      <c r="F5848" s="157"/>
    </row>
    <row r="5849" spans="5:6">
      <c r="E5849" s="157"/>
      <c r="F5849" s="157"/>
    </row>
    <row r="5850" spans="5:6">
      <c r="E5850" s="157"/>
      <c r="F5850" s="157"/>
    </row>
    <row r="5851" spans="5:6">
      <c r="E5851" s="157"/>
      <c r="F5851" s="157"/>
    </row>
    <row r="5852" spans="5:6">
      <c r="E5852" s="157"/>
      <c r="F5852" s="157"/>
    </row>
    <row r="5853" spans="5:6">
      <c r="E5853" s="157"/>
      <c r="F5853" s="157"/>
    </row>
    <row r="5854" spans="5:6">
      <c r="E5854" s="157"/>
      <c r="F5854" s="157"/>
    </row>
    <row r="5855" spans="5:6">
      <c r="E5855" s="157"/>
      <c r="F5855" s="157"/>
    </row>
    <row r="5856" spans="5:6">
      <c r="E5856" s="157"/>
      <c r="F5856" s="157"/>
    </row>
    <row r="5857" spans="5:6">
      <c r="E5857" s="157"/>
      <c r="F5857" s="157"/>
    </row>
    <row r="5858" spans="5:6">
      <c r="E5858" s="157"/>
      <c r="F5858" s="157"/>
    </row>
    <row r="5859" spans="5:6">
      <c r="E5859" s="157"/>
      <c r="F5859" s="157"/>
    </row>
    <row r="5860" spans="5:6">
      <c r="E5860" s="157"/>
      <c r="F5860" s="157"/>
    </row>
    <row r="5861" spans="5:6">
      <c r="E5861" s="157"/>
      <c r="F5861" s="157"/>
    </row>
    <row r="5862" spans="5:6">
      <c r="E5862" s="157"/>
      <c r="F5862" s="157"/>
    </row>
    <row r="5863" spans="5:6">
      <c r="E5863" s="157"/>
      <c r="F5863" s="157"/>
    </row>
    <row r="5864" spans="5:6">
      <c r="E5864" s="157"/>
      <c r="F5864" s="157"/>
    </row>
    <row r="5865" spans="5:6">
      <c r="E5865" s="157"/>
      <c r="F5865" s="157"/>
    </row>
    <row r="5866" spans="5:6">
      <c r="E5866" s="157"/>
      <c r="F5866" s="157"/>
    </row>
    <row r="5867" spans="5:6">
      <c r="E5867" s="157"/>
      <c r="F5867" s="157"/>
    </row>
    <row r="5868" spans="5:6">
      <c r="E5868" s="157"/>
      <c r="F5868" s="157"/>
    </row>
    <row r="5869" spans="5:6">
      <c r="E5869" s="157"/>
      <c r="F5869" s="157"/>
    </row>
    <row r="5870" spans="5:6">
      <c r="E5870" s="157"/>
      <c r="F5870" s="157"/>
    </row>
    <row r="5871" spans="5:6">
      <c r="E5871" s="157"/>
      <c r="F5871" s="157"/>
    </row>
    <row r="5872" spans="5:6">
      <c r="E5872" s="157"/>
      <c r="F5872" s="157"/>
    </row>
    <row r="5873" spans="5:6">
      <c r="E5873" s="157"/>
      <c r="F5873" s="157"/>
    </row>
    <row r="5874" spans="5:6">
      <c r="E5874" s="157"/>
      <c r="F5874" s="157"/>
    </row>
    <row r="5875" spans="5:6">
      <c r="E5875" s="157"/>
      <c r="F5875" s="157"/>
    </row>
    <row r="5876" spans="5:6">
      <c r="E5876" s="157"/>
      <c r="F5876" s="157"/>
    </row>
    <row r="5877" spans="5:6">
      <c r="E5877" s="157"/>
      <c r="F5877" s="157"/>
    </row>
    <row r="5878" spans="5:6">
      <c r="E5878" s="157"/>
      <c r="F5878" s="157"/>
    </row>
    <row r="5879" spans="5:6">
      <c r="E5879" s="157"/>
      <c r="F5879" s="157"/>
    </row>
    <row r="5880" spans="5:6">
      <c r="E5880" s="157"/>
      <c r="F5880" s="157"/>
    </row>
    <row r="5881" spans="5:6">
      <c r="E5881" s="157"/>
      <c r="F5881" s="157"/>
    </row>
    <row r="5882" spans="5:6">
      <c r="E5882" s="157"/>
      <c r="F5882" s="157"/>
    </row>
    <row r="5883" spans="5:6">
      <c r="E5883" s="157"/>
      <c r="F5883" s="157"/>
    </row>
    <row r="5884" spans="5:6">
      <c r="E5884" s="157"/>
      <c r="F5884" s="157"/>
    </row>
    <row r="5885" spans="5:6">
      <c r="E5885" s="157"/>
      <c r="F5885" s="157"/>
    </row>
    <row r="5886" spans="5:6">
      <c r="E5886" s="157"/>
      <c r="F5886" s="157"/>
    </row>
    <row r="5887" spans="5:6">
      <c r="E5887" s="157"/>
      <c r="F5887" s="157"/>
    </row>
    <row r="5888" spans="5:6">
      <c r="E5888" s="157"/>
      <c r="F5888" s="157"/>
    </row>
    <row r="5889" spans="5:6">
      <c r="E5889" s="157"/>
      <c r="F5889" s="157"/>
    </row>
    <row r="5890" spans="5:6">
      <c r="E5890" s="157"/>
      <c r="F5890" s="157"/>
    </row>
    <row r="5891" spans="5:6">
      <c r="E5891" s="157"/>
      <c r="F5891" s="157"/>
    </row>
    <row r="5892" spans="5:6">
      <c r="E5892" s="157"/>
      <c r="F5892" s="157"/>
    </row>
    <row r="5893" spans="5:6">
      <c r="E5893" s="157"/>
      <c r="F5893" s="157"/>
    </row>
    <row r="5894" spans="5:6">
      <c r="E5894" s="157"/>
      <c r="F5894" s="157"/>
    </row>
    <row r="5895" spans="5:6">
      <c r="E5895" s="157"/>
      <c r="F5895" s="157"/>
    </row>
    <row r="5896" spans="5:6">
      <c r="E5896" s="157"/>
      <c r="F5896" s="157"/>
    </row>
    <row r="5897" spans="5:6">
      <c r="E5897" s="157"/>
      <c r="F5897" s="157"/>
    </row>
    <row r="5898" spans="5:6">
      <c r="E5898" s="157"/>
      <c r="F5898" s="157"/>
    </row>
    <row r="5899" spans="5:6">
      <c r="E5899" s="157"/>
      <c r="F5899" s="157"/>
    </row>
    <row r="5900" spans="5:6">
      <c r="E5900" s="157"/>
      <c r="F5900" s="157"/>
    </row>
    <row r="5901" spans="5:6">
      <c r="E5901" s="157"/>
      <c r="F5901" s="157"/>
    </row>
    <row r="5902" spans="5:6">
      <c r="E5902" s="157"/>
      <c r="F5902" s="157"/>
    </row>
    <row r="5903" spans="5:6">
      <c r="E5903" s="157"/>
      <c r="F5903" s="157"/>
    </row>
    <row r="5904" spans="5:6">
      <c r="E5904" s="157"/>
      <c r="F5904" s="157"/>
    </row>
    <row r="5905" spans="5:6">
      <c r="E5905" s="157"/>
      <c r="F5905" s="157"/>
    </row>
    <row r="5906" spans="5:6">
      <c r="E5906" s="157"/>
      <c r="F5906" s="157"/>
    </row>
    <row r="5907" spans="5:6">
      <c r="E5907" s="157"/>
      <c r="F5907" s="157"/>
    </row>
    <row r="5908" spans="5:6">
      <c r="E5908" s="157"/>
      <c r="F5908" s="157"/>
    </row>
    <row r="5909" spans="5:6">
      <c r="E5909" s="157"/>
      <c r="F5909" s="157"/>
    </row>
    <row r="5910" spans="5:6">
      <c r="E5910" s="157"/>
      <c r="F5910" s="157"/>
    </row>
    <row r="5911" spans="5:6">
      <c r="E5911" s="157"/>
      <c r="F5911" s="157"/>
    </row>
    <row r="5912" spans="5:6">
      <c r="E5912" s="157"/>
      <c r="F5912" s="157"/>
    </row>
    <row r="5913" spans="5:6">
      <c r="E5913" s="157"/>
      <c r="F5913" s="157"/>
    </row>
    <row r="5914" spans="5:6">
      <c r="E5914" s="157"/>
      <c r="F5914" s="157"/>
    </row>
    <row r="5915" spans="5:6">
      <c r="E5915" s="157"/>
      <c r="F5915" s="157"/>
    </row>
    <row r="5916" spans="5:6">
      <c r="E5916" s="157"/>
      <c r="F5916" s="157"/>
    </row>
    <row r="5917" spans="5:6">
      <c r="E5917" s="157"/>
      <c r="F5917" s="157"/>
    </row>
    <row r="5918" spans="5:6">
      <c r="E5918" s="157"/>
      <c r="F5918" s="157"/>
    </row>
    <row r="5919" spans="5:6">
      <c r="E5919" s="157"/>
      <c r="F5919" s="157"/>
    </row>
    <row r="5920" spans="5:6">
      <c r="E5920" s="157"/>
      <c r="F5920" s="157"/>
    </row>
    <row r="5921" spans="5:6">
      <c r="E5921" s="157"/>
      <c r="F5921" s="157"/>
    </row>
    <row r="5922" spans="5:6">
      <c r="E5922" s="157"/>
      <c r="F5922" s="157"/>
    </row>
    <row r="5923" spans="5:6">
      <c r="E5923" s="157"/>
      <c r="F5923" s="157"/>
    </row>
    <row r="5924" spans="5:6">
      <c r="E5924" s="157"/>
      <c r="F5924" s="157"/>
    </row>
    <row r="5925" spans="5:6">
      <c r="E5925" s="157"/>
      <c r="F5925" s="157"/>
    </row>
    <row r="5926" spans="5:6">
      <c r="E5926" s="157"/>
      <c r="F5926" s="157"/>
    </row>
    <row r="5927" spans="5:6">
      <c r="E5927" s="157"/>
      <c r="F5927" s="157"/>
    </row>
    <row r="5928" spans="5:6">
      <c r="E5928" s="157"/>
      <c r="F5928" s="157"/>
    </row>
    <row r="5929" spans="5:6">
      <c r="E5929" s="157"/>
      <c r="F5929" s="157"/>
    </row>
    <row r="5930" spans="5:6">
      <c r="E5930" s="157"/>
      <c r="F5930" s="157"/>
    </row>
    <row r="5931" spans="5:6">
      <c r="E5931" s="157"/>
      <c r="F5931" s="157"/>
    </row>
    <row r="5932" spans="5:6">
      <c r="E5932" s="157"/>
      <c r="F5932" s="157"/>
    </row>
    <row r="5933" spans="5:6">
      <c r="E5933" s="157"/>
      <c r="F5933" s="157"/>
    </row>
    <row r="5934" spans="5:6">
      <c r="E5934" s="157"/>
      <c r="F5934" s="157"/>
    </row>
    <row r="5935" spans="5:6">
      <c r="E5935" s="157"/>
      <c r="F5935" s="157"/>
    </row>
    <row r="5936" spans="5:6">
      <c r="E5936" s="157"/>
      <c r="F5936" s="157"/>
    </row>
    <row r="5937" spans="5:6">
      <c r="E5937" s="157"/>
      <c r="F5937" s="157"/>
    </row>
    <row r="5938" spans="5:6">
      <c r="E5938" s="157"/>
      <c r="F5938" s="157"/>
    </row>
    <row r="5939" spans="5:6">
      <c r="E5939" s="157"/>
      <c r="F5939" s="157"/>
    </row>
    <row r="5940" spans="5:6">
      <c r="E5940" s="157"/>
      <c r="F5940" s="157"/>
    </row>
    <row r="5941" spans="5:6">
      <c r="E5941" s="157"/>
      <c r="F5941" s="157"/>
    </row>
    <row r="5942" spans="5:6">
      <c r="E5942" s="157"/>
      <c r="F5942" s="157"/>
    </row>
    <row r="5943" spans="5:6">
      <c r="E5943" s="157"/>
      <c r="F5943" s="157"/>
    </row>
    <row r="5944" spans="5:6">
      <c r="E5944" s="157"/>
      <c r="F5944" s="157"/>
    </row>
    <row r="5945" spans="5:6">
      <c r="E5945" s="157"/>
      <c r="F5945" s="157"/>
    </row>
    <row r="5946" spans="5:6">
      <c r="E5946" s="157"/>
      <c r="F5946" s="157"/>
    </row>
    <row r="5947" spans="5:6">
      <c r="E5947" s="157"/>
      <c r="F5947" s="157"/>
    </row>
    <row r="5948" spans="5:6">
      <c r="E5948" s="157"/>
      <c r="F5948" s="157"/>
    </row>
    <row r="5949" spans="5:6">
      <c r="E5949" s="157"/>
      <c r="F5949" s="157"/>
    </row>
    <row r="5950" spans="5:6">
      <c r="E5950" s="157"/>
      <c r="F5950" s="157"/>
    </row>
    <row r="5951" spans="5:6">
      <c r="E5951" s="157"/>
      <c r="F5951" s="157"/>
    </row>
    <row r="5952" spans="5:6">
      <c r="E5952" s="157"/>
      <c r="F5952" s="157"/>
    </row>
    <row r="5953" spans="5:6">
      <c r="E5953" s="157"/>
      <c r="F5953" s="157"/>
    </row>
    <row r="5954" spans="5:6">
      <c r="E5954" s="157"/>
      <c r="F5954" s="157"/>
    </row>
    <row r="5955" spans="5:6">
      <c r="E5955" s="157"/>
      <c r="F5955" s="157"/>
    </row>
    <row r="5956" spans="5:6">
      <c r="E5956" s="157"/>
      <c r="F5956" s="157"/>
    </row>
    <row r="5957" spans="5:6">
      <c r="E5957" s="157"/>
      <c r="F5957" s="157"/>
    </row>
    <row r="5958" spans="5:6">
      <c r="E5958" s="157"/>
      <c r="F5958" s="157"/>
    </row>
    <row r="5959" spans="5:6">
      <c r="E5959" s="157"/>
      <c r="F5959" s="157"/>
    </row>
    <row r="5960" spans="5:6">
      <c r="E5960" s="157"/>
      <c r="F5960" s="157"/>
    </row>
    <row r="5961" spans="5:6">
      <c r="E5961" s="157"/>
      <c r="F5961" s="157"/>
    </row>
    <row r="5962" spans="5:6">
      <c r="E5962" s="157"/>
      <c r="F5962" s="157"/>
    </row>
    <row r="5963" spans="5:6">
      <c r="E5963" s="157"/>
      <c r="F5963" s="157"/>
    </row>
    <row r="5964" spans="5:6">
      <c r="E5964" s="157"/>
      <c r="F5964" s="157"/>
    </row>
    <row r="5965" spans="5:6">
      <c r="E5965" s="157"/>
      <c r="F5965" s="157"/>
    </row>
    <row r="5966" spans="5:6">
      <c r="E5966" s="157"/>
      <c r="F5966" s="157"/>
    </row>
    <row r="5967" spans="5:6">
      <c r="E5967" s="157"/>
      <c r="F5967" s="157"/>
    </row>
    <row r="5968" spans="5:6">
      <c r="E5968" s="157"/>
      <c r="F5968" s="157"/>
    </row>
    <row r="5969" spans="5:6">
      <c r="E5969" s="157"/>
      <c r="F5969" s="157"/>
    </row>
    <row r="5970" spans="5:6">
      <c r="E5970" s="157"/>
      <c r="F5970" s="157"/>
    </row>
    <row r="5971" spans="5:6">
      <c r="E5971" s="157"/>
      <c r="F5971" s="157"/>
    </row>
    <row r="5972" spans="5:6">
      <c r="E5972" s="157"/>
      <c r="F5972" s="157"/>
    </row>
    <row r="5973" spans="5:6">
      <c r="E5973" s="157"/>
      <c r="F5973" s="157"/>
    </row>
    <row r="5974" spans="5:6">
      <c r="E5974" s="157"/>
      <c r="F5974" s="157"/>
    </row>
    <row r="5975" spans="5:6">
      <c r="E5975" s="157"/>
      <c r="F5975" s="157"/>
    </row>
    <row r="5976" spans="5:6">
      <c r="E5976" s="157"/>
      <c r="F5976" s="157"/>
    </row>
    <row r="5977" spans="5:6">
      <c r="E5977" s="157"/>
      <c r="F5977" s="157"/>
    </row>
    <row r="5978" spans="5:6">
      <c r="E5978" s="157"/>
      <c r="F5978" s="157"/>
    </row>
    <row r="5979" spans="5:6">
      <c r="E5979" s="157"/>
      <c r="F5979" s="157"/>
    </row>
    <row r="5980" spans="5:6">
      <c r="E5980" s="157"/>
      <c r="F5980" s="157"/>
    </row>
    <row r="5981" spans="5:6">
      <c r="E5981" s="157"/>
      <c r="F5981" s="157"/>
    </row>
    <row r="5982" spans="5:6">
      <c r="E5982" s="157"/>
      <c r="F5982" s="157"/>
    </row>
    <row r="5983" spans="5:6">
      <c r="E5983" s="157"/>
      <c r="F5983" s="157"/>
    </row>
    <row r="5984" spans="5:6">
      <c r="E5984" s="157"/>
      <c r="F5984" s="157"/>
    </row>
    <row r="5985" spans="5:6">
      <c r="E5985" s="157"/>
      <c r="F5985" s="157"/>
    </row>
    <row r="5986" spans="5:6">
      <c r="E5986" s="157"/>
      <c r="F5986" s="157"/>
    </row>
    <row r="5987" spans="5:6">
      <c r="E5987" s="157"/>
      <c r="F5987" s="157"/>
    </row>
    <row r="5988" spans="5:6">
      <c r="E5988" s="157"/>
      <c r="F5988" s="157"/>
    </row>
    <row r="5989" spans="5:6">
      <c r="E5989" s="157"/>
      <c r="F5989" s="157"/>
    </row>
    <row r="5990" spans="5:6">
      <c r="E5990" s="157"/>
      <c r="F5990" s="157"/>
    </row>
    <row r="5991" spans="5:6">
      <c r="E5991" s="157"/>
      <c r="F5991" s="157"/>
    </row>
    <row r="5992" spans="5:6">
      <c r="E5992" s="157"/>
      <c r="F5992" s="157"/>
    </row>
    <row r="5993" spans="5:6">
      <c r="E5993" s="157"/>
      <c r="F5993" s="157"/>
    </row>
    <row r="5994" spans="5:6">
      <c r="E5994" s="157"/>
      <c r="F5994" s="157"/>
    </row>
    <row r="5995" spans="5:6">
      <c r="E5995" s="157"/>
      <c r="F5995" s="157"/>
    </row>
    <row r="5996" spans="5:6">
      <c r="E5996" s="157"/>
      <c r="F5996" s="157"/>
    </row>
    <row r="5997" spans="5:6">
      <c r="E5997" s="157"/>
      <c r="F5997" s="157"/>
    </row>
    <row r="5998" spans="5:6">
      <c r="E5998" s="157"/>
      <c r="F5998" s="157"/>
    </row>
    <row r="5999" spans="5:6">
      <c r="E5999" s="157"/>
      <c r="F5999" s="157"/>
    </row>
    <row r="6000" spans="5:6">
      <c r="E6000" s="157"/>
      <c r="F6000" s="157"/>
    </row>
    <row r="6001" spans="5:6">
      <c r="E6001" s="157"/>
      <c r="F6001" s="157"/>
    </row>
    <row r="6002" spans="5:6">
      <c r="E6002" s="157"/>
      <c r="F6002" s="157"/>
    </row>
    <row r="6003" spans="5:6">
      <c r="E6003" s="157"/>
      <c r="F6003" s="157"/>
    </row>
    <row r="6004" spans="5:6">
      <c r="E6004" s="157"/>
      <c r="F6004" s="157"/>
    </row>
    <row r="6005" spans="5:6">
      <c r="E6005" s="157"/>
      <c r="F6005" s="157"/>
    </row>
    <row r="6006" spans="5:6">
      <c r="E6006" s="157"/>
      <c r="F6006" s="157"/>
    </row>
    <row r="6007" spans="5:6">
      <c r="E6007" s="157"/>
      <c r="F6007" s="157"/>
    </row>
    <row r="6008" spans="5:6">
      <c r="E6008" s="157"/>
      <c r="F6008" s="157"/>
    </row>
    <row r="6009" spans="5:6">
      <c r="E6009" s="157"/>
      <c r="F6009" s="157"/>
    </row>
    <row r="6010" spans="5:6">
      <c r="E6010" s="157"/>
      <c r="F6010" s="157"/>
    </row>
    <row r="6011" spans="5:6">
      <c r="E6011" s="157"/>
      <c r="F6011" s="157"/>
    </row>
    <row r="6012" spans="5:6">
      <c r="E6012" s="157"/>
      <c r="F6012" s="157"/>
    </row>
    <row r="6013" spans="5:6">
      <c r="E6013" s="157"/>
      <c r="F6013" s="157"/>
    </row>
    <row r="6014" spans="5:6">
      <c r="E6014" s="157"/>
      <c r="F6014" s="157"/>
    </row>
    <row r="6015" spans="5:6">
      <c r="E6015" s="157"/>
      <c r="F6015" s="157"/>
    </row>
    <row r="6016" spans="5:6">
      <c r="E6016" s="157"/>
      <c r="F6016" s="157"/>
    </row>
    <row r="6017" spans="5:6">
      <c r="E6017" s="157"/>
      <c r="F6017" s="157"/>
    </row>
    <row r="6018" spans="5:6">
      <c r="E6018" s="157"/>
      <c r="F6018" s="157"/>
    </row>
    <row r="6019" spans="5:6">
      <c r="E6019" s="157"/>
      <c r="F6019" s="157"/>
    </row>
    <row r="6020" spans="5:6">
      <c r="E6020" s="157"/>
      <c r="F6020" s="157"/>
    </row>
    <row r="6021" spans="5:6">
      <c r="E6021" s="157"/>
      <c r="F6021" s="157"/>
    </row>
    <row r="6022" spans="5:6">
      <c r="E6022" s="157"/>
      <c r="F6022" s="157"/>
    </row>
    <row r="6023" spans="5:6">
      <c r="E6023" s="157"/>
      <c r="F6023" s="157"/>
    </row>
    <row r="6024" spans="5:6">
      <c r="E6024" s="157"/>
      <c r="F6024" s="157"/>
    </row>
    <row r="6025" spans="5:6">
      <c r="E6025" s="157"/>
      <c r="F6025" s="157"/>
    </row>
    <row r="6026" spans="5:6">
      <c r="E6026" s="157"/>
      <c r="F6026" s="157"/>
    </row>
    <row r="6027" spans="5:6">
      <c r="E6027" s="157"/>
      <c r="F6027" s="157"/>
    </row>
    <row r="6028" spans="5:6">
      <c r="E6028" s="157"/>
      <c r="F6028" s="157"/>
    </row>
    <row r="6029" spans="5:6">
      <c r="E6029" s="157"/>
      <c r="F6029" s="157"/>
    </row>
    <row r="6030" spans="5:6">
      <c r="E6030" s="157"/>
      <c r="F6030" s="157"/>
    </row>
    <row r="6031" spans="5:6">
      <c r="E6031" s="157"/>
      <c r="F6031" s="157"/>
    </row>
    <row r="6032" spans="5:6">
      <c r="E6032" s="157"/>
      <c r="F6032" s="157"/>
    </row>
    <row r="6033" spans="5:6">
      <c r="E6033" s="157"/>
      <c r="F6033" s="157"/>
    </row>
    <row r="6034" spans="5:6">
      <c r="E6034" s="157"/>
      <c r="F6034" s="157"/>
    </row>
    <row r="6035" spans="5:6">
      <c r="E6035" s="157"/>
      <c r="F6035" s="157"/>
    </row>
    <row r="6036" spans="5:6">
      <c r="E6036" s="157"/>
      <c r="F6036" s="157"/>
    </row>
    <row r="6037" spans="5:6">
      <c r="E6037" s="157"/>
      <c r="F6037" s="157"/>
    </row>
    <row r="6038" spans="5:6">
      <c r="E6038" s="157"/>
      <c r="F6038" s="157"/>
    </row>
    <row r="6039" spans="5:6">
      <c r="E6039" s="157"/>
      <c r="F6039" s="157"/>
    </row>
    <row r="6040" spans="5:6">
      <c r="E6040" s="157"/>
      <c r="F6040" s="157"/>
    </row>
    <row r="6041" spans="5:6">
      <c r="E6041" s="157"/>
      <c r="F6041" s="157"/>
    </row>
    <row r="6042" spans="5:6">
      <c r="E6042" s="157"/>
      <c r="F6042" s="157"/>
    </row>
    <row r="6043" spans="5:6">
      <c r="E6043" s="157"/>
      <c r="F6043" s="157"/>
    </row>
    <row r="6044" spans="5:6">
      <c r="E6044" s="157"/>
      <c r="F6044" s="157"/>
    </row>
    <row r="6045" spans="5:6">
      <c r="E6045" s="157"/>
      <c r="F6045" s="157"/>
    </row>
    <row r="6046" spans="5:6">
      <c r="E6046" s="157"/>
      <c r="F6046" s="157"/>
    </row>
    <row r="6047" spans="5:6">
      <c r="E6047" s="157"/>
      <c r="F6047" s="157"/>
    </row>
    <row r="6048" spans="5:6">
      <c r="E6048" s="157"/>
      <c r="F6048" s="157"/>
    </row>
    <row r="6049" spans="5:6">
      <c r="E6049" s="157"/>
      <c r="F6049" s="157"/>
    </row>
    <row r="6050" spans="5:6">
      <c r="E6050" s="157"/>
      <c r="F6050" s="157"/>
    </row>
    <row r="6051" spans="5:6">
      <c r="E6051" s="157"/>
      <c r="F6051" s="157"/>
    </row>
    <row r="6052" spans="5:6">
      <c r="E6052" s="157"/>
      <c r="F6052" s="157"/>
    </row>
    <row r="6053" spans="5:6">
      <c r="E6053" s="157"/>
      <c r="F6053" s="157"/>
    </row>
    <row r="6054" spans="5:6">
      <c r="E6054" s="157"/>
      <c r="F6054" s="157"/>
    </row>
    <row r="6055" spans="5:6">
      <c r="E6055" s="157"/>
      <c r="F6055" s="157"/>
    </row>
    <row r="6056" spans="5:6">
      <c r="E6056" s="157"/>
      <c r="F6056" s="157"/>
    </row>
    <row r="6057" spans="5:6">
      <c r="E6057" s="157"/>
      <c r="F6057" s="157"/>
    </row>
    <row r="6058" spans="5:6">
      <c r="E6058" s="157"/>
      <c r="F6058" s="157"/>
    </row>
    <row r="6059" spans="5:6">
      <c r="E6059" s="157"/>
      <c r="F6059" s="157"/>
    </row>
    <row r="6060" spans="5:6">
      <c r="E6060" s="157"/>
      <c r="F6060" s="157"/>
    </row>
    <row r="6061" spans="5:6">
      <c r="E6061" s="157"/>
      <c r="F6061" s="157"/>
    </row>
    <row r="6062" spans="5:6">
      <c r="E6062" s="157"/>
      <c r="F6062" s="157"/>
    </row>
    <row r="6063" spans="5:6">
      <c r="E6063" s="157"/>
      <c r="F6063" s="157"/>
    </row>
    <row r="6064" spans="5:6">
      <c r="E6064" s="157"/>
      <c r="F6064" s="157"/>
    </row>
    <row r="6065" spans="5:6">
      <c r="E6065" s="157"/>
      <c r="F6065" s="157"/>
    </row>
    <row r="6066" spans="5:6">
      <c r="E6066" s="157"/>
      <c r="F6066" s="157"/>
    </row>
    <row r="6067" spans="5:6">
      <c r="E6067" s="157"/>
      <c r="F6067" s="157"/>
    </row>
    <row r="6068" spans="5:6">
      <c r="E6068" s="157"/>
      <c r="F6068" s="157"/>
    </row>
    <row r="6069" spans="5:6">
      <c r="E6069" s="157"/>
      <c r="F6069" s="157"/>
    </row>
    <row r="6070" spans="5:6">
      <c r="E6070" s="157"/>
      <c r="F6070" s="157"/>
    </row>
    <row r="6071" spans="5:6">
      <c r="E6071" s="157"/>
      <c r="F6071" s="157"/>
    </row>
    <row r="6072" spans="5:6">
      <c r="E6072" s="157"/>
      <c r="F6072" s="157"/>
    </row>
    <row r="6073" spans="5:6">
      <c r="E6073" s="157"/>
      <c r="F6073" s="157"/>
    </row>
    <row r="6074" spans="5:6">
      <c r="E6074" s="157"/>
      <c r="F6074" s="157"/>
    </row>
    <row r="6075" spans="5:6">
      <c r="E6075" s="157"/>
      <c r="F6075" s="157"/>
    </row>
    <row r="6076" spans="5:6">
      <c r="E6076" s="157"/>
      <c r="F6076" s="157"/>
    </row>
    <row r="6077" spans="5:6">
      <c r="E6077" s="157"/>
      <c r="F6077" s="157"/>
    </row>
    <row r="6078" spans="5:6">
      <c r="E6078" s="157"/>
      <c r="F6078" s="157"/>
    </row>
    <row r="6079" spans="5:6">
      <c r="E6079" s="157"/>
      <c r="F6079" s="157"/>
    </row>
    <row r="6080" spans="5:6">
      <c r="E6080" s="157"/>
      <c r="F6080" s="157"/>
    </row>
    <row r="6081" spans="5:6">
      <c r="E6081" s="157"/>
      <c r="F6081" s="157"/>
    </row>
    <row r="6082" spans="5:6">
      <c r="E6082" s="157"/>
      <c r="F6082" s="157"/>
    </row>
    <row r="6083" spans="5:6">
      <c r="E6083" s="157"/>
      <c r="F6083" s="157"/>
    </row>
    <row r="6084" spans="5:6">
      <c r="E6084" s="157"/>
      <c r="F6084" s="157"/>
    </row>
    <row r="6085" spans="5:6">
      <c r="E6085" s="157"/>
      <c r="F6085" s="157"/>
    </row>
    <row r="6086" spans="5:6">
      <c r="E6086" s="157"/>
      <c r="F6086" s="157"/>
    </row>
    <row r="6087" spans="5:6">
      <c r="E6087" s="157"/>
      <c r="F6087" s="157"/>
    </row>
    <row r="6088" spans="5:6">
      <c r="E6088" s="157"/>
      <c r="F6088" s="157"/>
    </row>
    <row r="6089" spans="5:6">
      <c r="E6089" s="157"/>
      <c r="F6089" s="157"/>
    </row>
    <row r="6090" spans="5:6">
      <c r="E6090" s="157"/>
      <c r="F6090" s="157"/>
    </row>
    <row r="6091" spans="5:6">
      <c r="E6091" s="157"/>
      <c r="F6091" s="157"/>
    </row>
    <row r="6092" spans="5:6">
      <c r="E6092" s="157"/>
      <c r="F6092" s="157"/>
    </row>
    <row r="6093" spans="5:6">
      <c r="E6093" s="157"/>
      <c r="F6093" s="157"/>
    </row>
    <row r="6094" spans="5:6">
      <c r="E6094" s="157"/>
      <c r="F6094" s="157"/>
    </row>
    <row r="6095" spans="5:6">
      <c r="E6095" s="157"/>
      <c r="F6095" s="157"/>
    </row>
    <row r="6096" spans="5:6">
      <c r="E6096" s="157"/>
      <c r="F6096" s="157"/>
    </row>
    <row r="6097" spans="5:6">
      <c r="E6097" s="157"/>
      <c r="F6097" s="157"/>
    </row>
    <row r="6098" spans="5:6">
      <c r="E6098" s="157"/>
      <c r="F6098" s="157"/>
    </row>
    <row r="6099" spans="5:6">
      <c r="E6099" s="157"/>
      <c r="F6099" s="157"/>
    </row>
    <row r="6100" spans="5:6">
      <c r="E6100" s="157"/>
      <c r="F6100" s="157"/>
    </row>
    <row r="6101" spans="5:6">
      <c r="E6101" s="157"/>
      <c r="F6101" s="157"/>
    </row>
    <row r="6102" spans="5:6">
      <c r="E6102" s="157"/>
      <c r="F6102" s="157"/>
    </row>
    <row r="6103" spans="5:6">
      <c r="E6103" s="157"/>
      <c r="F6103" s="157"/>
    </row>
    <row r="6104" spans="5:6">
      <c r="E6104" s="157"/>
      <c r="F6104" s="157"/>
    </row>
    <row r="6105" spans="5:6">
      <c r="E6105" s="157"/>
      <c r="F6105" s="157"/>
    </row>
    <row r="6106" spans="5:6">
      <c r="E6106" s="157"/>
      <c r="F6106" s="157"/>
    </row>
    <row r="6107" spans="5:6">
      <c r="E6107" s="157"/>
      <c r="F6107" s="157"/>
    </row>
    <row r="6108" spans="5:6">
      <c r="E6108" s="157"/>
      <c r="F6108" s="157"/>
    </row>
    <row r="6109" spans="5:6">
      <c r="E6109" s="157"/>
      <c r="F6109" s="157"/>
    </row>
    <row r="6110" spans="5:6">
      <c r="E6110" s="157"/>
      <c r="F6110" s="157"/>
    </row>
    <row r="6111" spans="5:6">
      <c r="E6111" s="157"/>
      <c r="F6111" s="157"/>
    </row>
    <row r="6112" spans="5:6">
      <c r="E6112" s="157"/>
      <c r="F6112" s="157"/>
    </row>
    <row r="6113" spans="5:6">
      <c r="E6113" s="157"/>
      <c r="F6113" s="157"/>
    </row>
    <row r="6114" spans="5:6">
      <c r="E6114" s="157"/>
      <c r="F6114" s="157"/>
    </row>
    <row r="6115" spans="5:6">
      <c r="E6115" s="157"/>
      <c r="F6115" s="157"/>
    </row>
    <row r="6116" spans="5:6">
      <c r="E6116" s="157"/>
      <c r="F6116" s="157"/>
    </row>
    <row r="6117" spans="5:6">
      <c r="E6117" s="157"/>
      <c r="F6117" s="157"/>
    </row>
    <row r="6118" spans="5:6">
      <c r="E6118" s="157"/>
      <c r="F6118" s="157"/>
    </row>
    <row r="6119" spans="5:6">
      <c r="E6119" s="157"/>
      <c r="F6119" s="157"/>
    </row>
    <row r="6120" spans="5:6">
      <c r="E6120" s="157"/>
      <c r="F6120" s="157"/>
    </row>
    <row r="6121" spans="5:6">
      <c r="E6121" s="157"/>
      <c r="F6121" s="157"/>
    </row>
    <row r="6122" spans="5:6">
      <c r="E6122" s="157"/>
      <c r="F6122" s="157"/>
    </row>
    <row r="6123" spans="5:6">
      <c r="E6123" s="157"/>
      <c r="F6123" s="157"/>
    </row>
    <row r="6124" spans="5:6">
      <c r="E6124" s="157"/>
      <c r="F6124" s="157"/>
    </row>
    <row r="6125" spans="5:6">
      <c r="E6125" s="157"/>
      <c r="F6125" s="157"/>
    </row>
    <row r="6126" spans="5:6">
      <c r="E6126" s="157"/>
      <c r="F6126" s="157"/>
    </row>
    <row r="6127" spans="5:6">
      <c r="E6127" s="157"/>
      <c r="F6127" s="157"/>
    </row>
    <row r="6128" spans="5:6">
      <c r="E6128" s="157"/>
      <c r="F6128" s="157"/>
    </row>
    <row r="6129" spans="5:6">
      <c r="E6129" s="157"/>
      <c r="F6129" s="157"/>
    </row>
    <row r="6130" spans="5:6">
      <c r="E6130" s="157"/>
      <c r="F6130" s="157"/>
    </row>
    <row r="6131" spans="5:6">
      <c r="E6131" s="157"/>
      <c r="F6131" s="157"/>
    </row>
    <row r="6132" spans="5:6">
      <c r="E6132" s="157"/>
      <c r="F6132" s="157"/>
    </row>
    <row r="6133" spans="5:6">
      <c r="E6133" s="157"/>
      <c r="F6133" s="157"/>
    </row>
    <row r="6134" spans="5:6">
      <c r="E6134" s="157"/>
      <c r="F6134" s="157"/>
    </row>
    <row r="6135" spans="5:6">
      <c r="E6135" s="157"/>
      <c r="F6135" s="157"/>
    </row>
    <row r="6136" spans="5:6">
      <c r="E6136" s="157"/>
      <c r="F6136" s="157"/>
    </row>
    <row r="6137" spans="5:6">
      <c r="E6137" s="157"/>
      <c r="F6137" s="157"/>
    </row>
    <row r="6138" spans="5:6">
      <c r="E6138" s="157"/>
      <c r="F6138" s="157"/>
    </row>
    <row r="6139" spans="5:6">
      <c r="E6139" s="157"/>
      <c r="F6139" s="157"/>
    </row>
    <row r="6140" spans="5:6">
      <c r="E6140" s="157"/>
      <c r="F6140" s="157"/>
    </row>
    <row r="6141" spans="5:6">
      <c r="E6141" s="157"/>
      <c r="F6141" s="157"/>
    </row>
    <row r="6142" spans="5:6">
      <c r="E6142" s="157"/>
      <c r="F6142" s="157"/>
    </row>
    <row r="6143" spans="5:6">
      <c r="E6143" s="157"/>
      <c r="F6143" s="157"/>
    </row>
    <row r="6144" spans="5:6">
      <c r="E6144" s="157"/>
      <c r="F6144" s="157"/>
    </row>
    <row r="6145" spans="5:6">
      <c r="E6145" s="157"/>
      <c r="F6145" s="157"/>
    </row>
    <row r="6146" spans="5:6">
      <c r="E6146" s="157"/>
      <c r="F6146" s="157"/>
    </row>
    <row r="6147" spans="5:6">
      <c r="E6147" s="157"/>
      <c r="F6147" s="157"/>
    </row>
    <row r="6148" spans="5:6">
      <c r="E6148" s="157"/>
      <c r="F6148" s="157"/>
    </row>
    <row r="6149" spans="5:6">
      <c r="E6149" s="157"/>
      <c r="F6149" s="157"/>
    </row>
    <row r="6150" spans="5:6">
      <c r="E6150" s="157"/>
      <c r="F6150" s="157"/>
    </row>
    <row r="6151" spans="5:6">
      <c r="E6151" s="157"/>
      <c r="F6151" s="157"/>
    </row>
    <row r="6152" spans="5:6">
      <c r="E6152" s="157"/>
      <c r="F6152" s="157"/>
    </row>
    <row r="6153" spans="5:6">
      <c r="E6153" s="157"/>
      <c r="F6153" s="157"/>
    </row>
    <row r="6154" spans="5:6">
      <c r="E6154" s="157"/>
      <c r="F6154" s="157"/>
    </row>
    <row r="6155" spans="5:6">
      <c r="E6155" s="157"/>
      <c r="F6155" s="157"/>
    </row>
    <row r="6156" spans="5:6">
      <c r="E6156" s="157"/>
      <c r="F6156" s="157"/>
    </row>
    <row r="6157" spans="5:6">
      <c r="E6157" s="157"/>
      <c r="F6157" s="157"/>
    </row>
    <row r="6158" spans="5:6">
      <c r="E6158" s="157"/>
      <c r="F6158" s="157"/>
    </row>
    <row r="6159" spans="5:6">
      <c r="E6159" s="157"/>
      <c r="F6159" s="157"/>
    </row>
    <row r="6160" spans="5:6">
      <c r="E6160" s="157"/>
      <c r="F6160" s="157"/>
    </row>
    <row r="6161" spans="5:6">
      <c r="E6161" s="157"/>
      <c r="F6161" s="157"/>
    </row>
    <row r="6162" spans="5:6">
      <c r="E6162" s="157"/>
      <c r="F6162" s="157"/>
    </row>
    <row r="6163" spans="5:6">
      <c r="E6163" s="157"/>
      <c r="F6163" s="157"/>
    </row>
    <row r="6164" spans="5:6">
      <c r="E6164" s="157"/>
      <c r="F6164" s="157"/>
    </row>
    <row r="6165" spans="5:6">
      <c r="E6165" s="157"/>
      <c r="F6165" s="157"/>
    </row>
    <row r="6166" spans="5:6">
      <c r="E6166" s="157"/>
      <c r="F6166" s="157"/>
    </row>
    <row r="6167" spans="5:6">
      <c r="E6167" s="157"/>
      <c r="F6167" s="157"/>
    </row>
    <row r="6168" spans="5:6">
      <c r="E6168" s="157"/>
      <c r="F6168" s="157"/>
    </row>
    <row r="6169" spans="5:6">
      <c r="E6169" s="157"/>
      <c r="F6169" s="157"/>
    </row>
    <row r="6170" spans="5:6">
      <c r="E6170" s="157"/>
      <c r="F6170" s="157"/>
    </row>
    <row r="6171" spans="5:6">
      <c r="E6171" s="157"/>
      <c r="F6171" s="157"/>
    </row>
    <row r="6172" spans="5:6">
      <c r="E6172" s="157"/>
      <c r="F6172" s="157"/>
    </row>
    <row r="6173" spans="5:6">
      <c r="E6173" s="157"/>
      <c r="F6173" s="157"/>
    </row>
    <row r="6174" spans="5:6">
      <c r="E6174" s="157"/>
      <c r="F6174" s="157"/>
    </row>
    <row r="6175" spans="5:6">
      <c r="E6175" s="157"/>
      <c r="F6175" s="157"/>
    </row>
    <row r="6176" spans="5:6">
      <c r="E6176" s="157"/>
      <c r="F6176" s="157"/>
    </row>
    <row r="6177" spans="5:6">
      <c r="E6177" s="157"/>
      <c r="F6177" s="157"/>
    </row>
    <row r="6178" spans="5:6">
      <c r="E6178" s="157"/>
      <c r="F6178" s="157"/>
    </row>
    <row r="6179" spans="5:6">
      <c r="E6179" s="157"/>
      <c r="F6179" s="157"/>
    </row>
    <row r="6180" spans="5:6">
      <c r="E6180" s="157"/>
      <c r="F6180" s="157"/>
    </row>
    <row r="6181" spans="5:6">
      <c r="E6181" s="157"/>
      <c r="F6181" s="157"/>
    </row>
    <row r="6182" spans="5:6">
      <c r="E6182" s="157"/>
      <c r="F6182" s="157"/>
    </row>
    <row r="6183" spans="5:6">
      <c r="E6183" s="157"/>
      <c r="F6183" s="157"/>
    </row>
    <row r="6184" spans="5:6">
      <c r="E6184" s="157"/>
      <c r="F6184" s="157"/>
    </row>
    <row r="6185" spans="5:6">
      <c r="E6185" s="157"/>
      <c r="F6185" s="157"/>
    </row>
    <row r="6186" spans="5:6">
      <c r="E6186" s="157"/>
      <c r="F6186" s="157"/>
    </row>
    <row r="6187" spans="5:6">
      <c r="E6187" s="157"/>
      <c r="F6187" s="157"/>
    </row>
    <row r="6188" spans="5:6">
      <c r="E6188" s="157"/>
      <c r="F6188" s="157"/>
    </row>
    <row r="6189" spans="5:6">
      <c r="E6189" s="157"/>
      <c r="F6189" s="157"/>
    </row>
    <row r="6190" spans="5:6">
      <c r="E6190" s="157"/>
      <c r="F6190" s="157"/>
    </row>
    <row r="6191" spans="5:6">
      <c r="E6191" s="157"/>
      <c r="F6191" s="157"/>
    </row>
    <row r="6192" spans="5:6">
      <c r="E6192" s="157"/>
      <c r="F6192" s="157"/>
    </row>
    <row r="6193" spans="5:6">
      <c r="E6193" s="157"/>
      <c r="F6193" s="157"/>
    </row>
    <row r="6194" spans="5:6">
      <c r="E6194" s="157"/>
      <c r="F6194" s="157"/>
    </row>
    <row r="6195" spans="5:6">
      <c r="E6195" s="157"/>
      <c r="F6195" s="157"/>
    </row>
    <row r="6196" spans="5:6">
      <c r="E6196" s="157"/>
      <c r="F6196" s="157"/>
    </row>
    <row r="6197" spans="5:6">
      <c r="E6197" s="157"/>
      <c r="F6197" s="157"/>
    </row>
    <row r="6198" spans="5:6">
      <c r="E6198" s="157"/>
      <c r="F6198" s="157"/>
    </row>
    <row r="6199" spans="5:6">
      <c r="E6199" s="157"/>
      <c r="F6199" s="157"/>
    </row>
    <row r="6200" spans="5:6">
      <c r="E6200" s="157"/>
      <c r="F6200" s="157"/>
    </row>
    <row r="6201" spans="5:6">
      <c r="E6201" s="157"/>
      <c r="F6201" s="157"/>
    </row>
    <row r="6202" spans="5:6">
      <c r="E6202" s="157"/>
      <c r="F6202" s="157"/>
    </row>
    <row r="6203" spans="5:6">
      <c r="E6203" s="157"/>
      <c r="F6203" s="157"/>
    </row>
    <row r="6204" spans="5:6">
      <c r="E6204" s="157"/>
      <c r="F6204" s="157"/>
    </row>
    <row r="6205" spans="5:6">
      <c r="E6205" s="157"/>
      <c r="F6205" s="157"/>
    </row>
    <row r="6206" spans="5:6">
      <c r="E6206" s="157"/>
      <c r="F6206" s="157"/>
    </row>
    <row r="6207" spans="5:6">
      <c r="E6207" s="157"/>
      <c r="F6207" s="157"/>
    </row>
    <row r="6208" spans="5:6">
      <c r="E6208" s="157"/>
      <c r="F6208" s="157"/>
    </row>
    <row r="6209" spans="5:6">
      <c r="E6209" s="157"/>
      <c r="F6209" s="157"/>
    </row>
    <row r="6210" spans="5:6">
      <c r="E6210" s="157"/>
      <c r="F6210" s="157"/>
    </row>
    <row r="6211" spans="5:6">
      <c r="E6211" s="157"/>
      <c r="F6211" s="157"/>
    </row>
    <row r="6212" spans="5:6">
      <c r="E6212" s="157"/>
      <c r="F6212" s="157"/>
    </row>
    <row r="6213" spans="5:6">
      <c r="E6213" s="157"/>
      <c r="F6213" s="157"/>
    </row>
    <row r="6214" spans="5:6">
      <c r="E6214" s="157"/>
      <c r="F6214" s="157"/>
    </row>
    <row r="6215" spans="5:6">
      <c r="E6215" s="157"/>
      <c r="F6215" s="157"/>
    </row>
    <row r="6216" spans="5:6">
      <c r="E6216" s="157"/>
      <c r="F6216" s="157"/>
    </row>
    <row r="6217" spans="5:6">
      <c r="E6217" s="157"/>
      <c r="F6217" s="157"/>
    </row>
    <row r="6218" spans="5:6">
      <c r="E6218" s="157"/>
      <c r="F6218" s="157"/>
    </row>
    <row r="6219" spans="5:6">
      <c r="E6219" s="157"/>
      <c r="F6219" s="157"/>
    </row>
    <row r="6220" spans="5:6">
      <c r="E6220" s="157"/>
      <c r="F6220" s="157"/>
    </row>
    <row r="6221" spans="5:6">
      <c r="E6221" s="157"/>
      <c r="F6221" s="157"/>
    </row>
    <row r="6222" spans="5:6">
      <c r="E6222" s="157"/>
      <c r="F6222" s="157"/>
    </row>
    <row r="6223" spans="5:6">
      <c r="E6223" s="157"/>
      <c r="F6223" s="157"/>
    </row>
    <row r="6224" spans="5:6">
      <c r="E6224" s="157"/>
      <c r="F6224" s="157"/>
    </row>
    <row r="6225" spans="5:6">
      <c r="E6225" s="157"/>
      <c r="F6225" s="157"/>
    </row>
    <row r="6226" spans="5:6">
      <c r="E6226" s="157"/>
      <c r="F6226" s="157"/>
    </row>
    <row r="6227" spans="5:6">
      <c r="E6227" s="157"/>
      <c r="F6227" s="157"/>
    </row>
    <row r="6228" spans="5:6">
      <c r="E6228" s="157"/>
      <c r="F6228" s="157"/>
    </row>
    <row r="6229" spans="5:6">
      <c r="E6229" s="157"/>
      <c r="F6229" s="157"/>
    </row>
    <row r="6230" spans="5:6">
      <c r="E6230" s="157"/>
      <c r="F6230" s="157"/>
    </row>
    <row r="6231" spans="5:6">
      <c r="E6231" s="157"/>
      <c r="F6231" s="157"/>
    </row>
    <row r="6232" spans="5:6">
      <c r="E6232" s="157"/>
      <c r="F6232" s="157"/>
    </row>
    <row r="6233" spans="5:6">
      <c r="E6233" s="157"/>
      <c r="F6233" s="157"/>
    </row>
    <row r="6234" spans="5:6">
      <c r="E6234" s="157"/>
      <c r="F6234" s="157"/>
    </row>
    <row r="6235" spans="5:6">
      <c r="E6235" s="157"/>
      <c r="F6235" s="157"/>
    </row>
    <row r="6236" spans="5:6">
      <c r="E6236" s="157"/>
      <c r="F6236" s="157"/>
    </row>
    <row r="6237" spans="5:6">
      <c r="E6237" s="157"/>
      <c r="F6237" s="157"/>
    </row>
    <row r="6238" spans="5:6">
      <c r="E6238" s="157"/>
      <c r="F6238" s="157"/>
    </row>
    <row r="6239" spans="5:6">
      <c r="E6239" s="157"/>
      <c r="F6239" s="157"/>
    </row>
    <row r="6240" spans="5:6">
      <c r="E6240" s="157"/>
      <c r="F6240" s="157"/>
    </row>
    <row r="6241" spans="5:6">
      <c r="E6241" s="157"/>
      <c r="F6241" s="157"/>
    </row>
    <row r="6242" spans="5:6">
      <c r="E6242" s="157"/>
      <c r="F6242" s="157"/>
    </row>
    <row r="6243" spans="5:6">
      <c r="E6243" s="157"/>
      <c r="F6243" s="157"/>
    </row>
    <row r="6244" spans="5:6">
      <c r="E6244" s="157"/>
      <c r="F6244" s="157"/>
    </row>
    <row r="6245" spans="5:6">
      <c r="E6245" s="157"/>
      <c r="F6245" s="157"/>
    </row>
    <row r="6246" spans="5:6">
      <c r="E6246" s="157"/>
      <c r="F6246" s="157"/>
    </row>
    <row r="6247" spans="5:6">
      <c r="E6247" s="157"/>
      <c r="F6247" s="157"/>
    </row>
    <row r="6248" spans="5:6">
      <c r="E6248" s="157"/>
      <c r="F6248" s="157"/>
    </row>
    <row r="6249" spans="5:6">
      <c r="E6249" s="157"/>
      <c r="F6249" s="157"/>
    </row>
    <row r="6250" spans="5:6">
      <c r="E6250" s="157"/>
      <c r="F6250" s="157"/>
    </row>
    <row r="6251" spans="5:6">
      <c r="E6251" s="157"/>
      <c r="F6251" s="157"/>
    </row>
    <row r="6252" spans="5:6">
      <c r="E6252" s="157"/>
      <c r="F6252" s="157"/>
    </row>
    <row r="6253" spans="5:6">
      <c r="E6253" s="157"/>
      <c r="F6253" s="157"/>
    </row>
    <row r="6254" spans="5:6">
      <c r="E6254" s="157"/>
      <c r="F6254" s="157"/>
    </row>
    <row r="6255" spans="5:6">
      <c r="E6255" s="157"/>
      <c r="F6255" s="157"/>
    </row>
    <row r="6256" spans="5:6">
      <c r="E6256" s="157"/>
      <c r="F6256" s="157"/>
    </row>
    <row r="6257" spans="5:6">
      <c r="E6257" s="157"/>
      <c r="F6257" s="157"/>
    </row>
    <row r="6258" spans="5:6">
      <c r="E6258" s="157"/>
      <c r="F6258" s="157"/>
    </row>
    <row r="6259" spans="5:6">
      <c r="E6259" s="157"/>
      <c r="F6259" s="157"/>
    </row>
    <row r="6260" spans="5:6">
      <c r="E6260" s="157"/>
      <c r="F6260" s="157"/>
    </row>
    <row r="6261" spans="5:6">
      <c r="E6261" s="157"/>
      <c r="F6261" s="157"/>
    </row>
    <row r="6262" spans="5:6">
      <c r="E6262" s="157"/>
      <c r="F6262" s="157"/>
    </row>
    <row r="6263" spans="5:6">
      <c r="E6263" s="157"/>
      <c r="F6263" s="157"/>
    </row>
    <row r="6264" spans="5:6">
      <c r="E6264" s="157"/>
      <c r="F6264" s="157"/>
    </row>
    <row r="6265" spans="5:6">
      <c r="E6265" s="157"/>
      <c r="F6265" s="157"/>
    </row>
    <row r="6266" spans="5:6">
      <c r="E6266" s="157"/>
      <c r="F6266" s="157"/>
    </row>
    <row r="6267" spans="5:6">
      <c r="E6267" s="157"/>
      <c r="F6267" s="157"/>
    </row>
    <row r="6268" spans="5:6">
      <c r="E6268" s="157"/>
      <c r="F6268" s="157"/>
    </row>
    <row r="6269" spans="5:6">
      <c r="E6269" s="157"/>
      <c r="F6269" s="157"/>
    </row>
    <row r="6270" spans="5:6">
      <c r="E6270" s="157"/>
      <c r="F6270" s="157"/>
    </row>
    <row r="6271" spans="5:6">
      <c r="E6271" s="157"/>
      <c r="F6271" s="157"/>
    </row>
    <row r="6272" spans="5:6">
      <c r="E6272" s="157"/>
      <c r="F6272" s="157"/>
    </row>
    <row r="6273" spans="5:6">
      <c r="E6273" s="157"/>
      <c r="F6273" s="157"/>
    </row>
    <row r="6274" spans="5:6">
      <c r="E6274" s="157"/>
      <c r="F6274" s="157"/>
    </row>
    <row r="6275" spans="5:6">
      <c r="E6275" s="157"/>
      <c r="F6275" s="157"/>
    </row>
    <row r="6276" spans="5:6">
      <c r="E6276" s="157"/>
      <c r="F6276" s="157"/>
    </row>
    <row r="6277" spans="5:6">
      <c r="E6277" s="157"/>
      <c r="F6277" s="157"/>
    </row>
    <row r="6278" spans="5:6">
      <c r="E6278" s="157"/>
      <c r="F6278" s="157"/>
    </row>
    <row r="6279" spans="5:6">
      <c r="E6279" s="157"/>
      <c r="F6279" s="157"/>
    </row>
    <row r="6280" spans="5:6">
      <c r="E6280" s="157"/>
      <c r="F6280" s="157"/>
    </row>
    <row r="6281" spans="5:6">
      <c r="E6281" s="157"/>
      <c r="F6281" s="157"/>
    </row>
    <row r="6282" spans="5:6">
      <c r="E6282" s="157"/>
      <c r="F6282" s="157"/>
    </row>
    <row r="6283" spans="5:6">
      <c r="E6283" s="157"/>
      <c r="F6283" s="157"/>
    </row>
    <row r="6284" spans="5:6">
      <c r="E6284" s="157"/>
      <c r="F6284" s="157"/>
    </row>
    <row r="6285" spans="5:6">
      <c r="E6285" s="157"/>
      <c r="F6285" s="157"/>
    </row>
    <row r="6286" spans="5:6">
      <c r="E6286" s="157"/>
      <c r="F6286" s="157"/>
    </row>
    <row r="6287" spans="5:6">
      <c r="E6287" s="157"/>
      <c r="F6287" s="157"/>
    </row>
    <row r="6288" spans="5:6">
      <c r="E6288" s="157"/>
      <c r="F6288" s="157"/>
    </row>
    <row r="6289" spans="5:6">
      <c r="E6289" s="157"/>
      <c r="F6289" s="157"/>
    </row>
    <row r="6290" spans="5:6">
      <c r="E6290" s="157"/>
      <c r="F6290" s="157"/>
    </row>
    <row r="6291" spans="5:6">
      <c r="E6291" s="157"/>
      <c r="F6291" s="157"/>
    </row>
    <row r="6292" spans="5:6">
      <c r="E6292" s="157"/>
      <c r="F6292" s="157"/>
    </row>
    <row r="6293" spans="5:6">
      <c r="E6293" s="157"/>
      <c r="F6293" s="157"/>
    </row>
    <row r="6294" spans="5:6">
      <c r="E6294" s="157"/>
      <c r="F6294" s="157"/>
    </row>
    <row r="6295" spans="5:6">
      <c r="E6295" s="157"/>
      <c r="F6295" s="157"/>
    </row>
    <row r="6296" spans="5:6">
      <c r="E6296" s="157"/>
      <c r="F6296" s="157"/>
    </row>
    <row r="6297" spans="5:6">
      <c r="E6297" s="157"/>
      <c r="F6297" s="157"/>
    </row>
    <row r="6298" spans="5:6">
      <c r="E6298" s="157"/>
      <c r="F6298" s="157"/>
    </row>
    <row r="6299" spans="5:6">
      <c r="E6299" s="157"/>
      <c r="F6299" s="157"/>
    </row>
    <row r="6300" spans="5:6">
      <c r="E6300" s="157"/>
      <c r="F6300" s="157"/>
    </row>
    <row r="6301" spans="5:6">
      <c r="E6301" s="157"/>
      <c r="F6301" s="157"/>
    </row>
    <row r="6302" spans="5:6">
      <c r="E6302" s="157"/>
      <c r="F6302" s="157"/>
    </row>
    <row r="6303" spans="5:6">
      <c r="E6303" s="157"/>
      <c r="F6303" s="157"/>
    </row>
    <row r="6304" spans="5:6">
      <c r="E6304" s="157"/>
      <c r="F6304" s="157"/>
    </row>
    <row r="6305" spans="5:6">
      <c r="E6305" s="157"/>
      <c r="F6305" s="157"/>
    </row>
    <row r="6306" spans="5:6">
      <c r="E6306" s="157"/>
      <c r="F6306" s="157"/>
    </row>
    <row r="6307" spans="5:6">
      <c r="E6307" s="157"/>
      <c r="F6307" s="157"/>
    </row>
    <row r="6308" spans="5:6">
      <c r="E6308" s="157"/>
      <c r="F6308" s="157"/>
    </row>
    <row r="6309" spans="5:6">
      <c r="E6309" s="157"/>
      <c r="F6309" s="157"/>
    </row>
    <row r="6310" spans="5:6">
      <c r="E6310" s="157"/>
      <c r="F6310" s="157"/>
    </row>
    <row r="6311" spans="5:6">
      <c r="E6311" s="157"/>
      <c r="F6311" s="157"/>
    </row>
    <row r="6312" spans="5:6">
      <c r="E6312" s="157"/>
      <c r="F6312" s="157"/>
    </row>
    <row r="6313" spans="5:6">
      <c r="E6313" s="157"/>
      <c r="F6313" s="157"/>
    </row>
    <row r="6314" spans="5:6">
      <c r="E6314" s="157"/>
      <c r="F6314" s="157"/>
    </row>
    <row r="6315" spans="5:6">
      <c r="E6315" s="157"/>
      <c r="F6315" s="157"/>
    </row>
    <row r="6316" spans="5:6">
      <c r="E6316" s="157"/>
      <c r="F6316" s="157"/>
    </row>
    <row r="6317" spans="5:6">
      <c r="E6317" s="157"/>
      <c r="F6317" s="157"/>
    </row>
    <row r="6318" spans="5:6">
      <c r="E6318" s="157"/>
      <c r="F6318" s="157"/>
    </row>
    <row r="6319" spans="5:6">
      <c r="E6319" s="157"/>
      <c r="F6319" s="157"/>
    </row>
    <row r="6320" spans="5:6">
      <c r="E6320" s="157"/>
      <c r="F6320" s="157"/>
    </row>
    <row r="6321" spans="5:6">
      <c r="E6321" s="157"/>
      <c r="F6321" s="157"/>
    </row>
    <row r="6322" spans="5:6">
      <c r="E6322" s="157"/>
      <c r="F6322" s="157"/>
    </row>
    <row r="6323" spans="5:6">
      <c r="E6323" s="157"/>
      <c r="F6323" s="157"/>
    </row>
    <row r="6324" spans="5:6">
      <c r="E6324" s="157"/>
      <c r="F6324" s="157"/>
    </row>
    <row r="6325" spans="5:6">
      <c r="E6325" s="157"/>
      <c r="F6325" s="157"/>
    </row>
    <row r="6326" spans="5:6">
      <c r="E6326" s="157"/>
      <c r="F6326" s="157"/>
    </row>
    <row r="6327" spans="5:6">
      <c r="E6327" s="157"/>
      <c r="F6327" s="157"/>
    </row>
    <row r="6328" spans="5:6">
      <c r="E6328" s="157"/>
      <c r="F6328" s="157"/>
    </row>
    <row r="6329" spans="5:6">
      <c r="E6329" s="157"/>
      <c r="F6329" s="157"/>
    </row>
    <row r="6330" spans="5:6">
      <c r="E6330" s="157"/>
      <c r="F6330" s="157"/>
    </row>
    <row r="6331" spans="5:6">
      <c r="E6331" s="157"/>
      <c r="F6331" s="157"/>
    </row>
    <row r="6332" spans="5:6">
      <c r="E6332" s="157"/>
      <c r="F6332" s="157"/>
    </row>
    <row r="6333" spans="5:6">
      <c r="E6333" s="157"/>
      <c r="F6333" s="157"/>
    </row>
    <row r="6334" spans="5:6">
      <c r="E6334" s="157"/>
      <c r="F6334" s="157"/>
    </row>
    <row r="6335" spans="5:6">
      <c r="E6335" s="157"/>
      <c r="F6335" s="157"/>
    </row>
    <row r="6336" spans="5:6">
      <c r="E6336" s="157"/>
      <c r="F6336" s="157"/>
    </row>
    <row r="6337" spans="5:6">
      <c r="E6337" s="157"/>
      <c r="F6337" s="157"/>
    </row>
    <row r="6338" spans="5:6">
      <c r="E6338" s="157"/>
      <c r="F6338" s="157"/>
    </row>
    <row r="6339" spans="5:6">
      <c r="E6339" s="157"/>
      <c r="F6339" s="157"/>
    </row>
    <row r="6340" spans="5:6">
      <c r="E6340" s="157"/>
      <c r="F6340" s="157"/>
    </row>
    <row r="6341" spans="5:6">
      <c r="E6341" s="157"/>
      <c r="F6341" s="157"/>
    </row>
    <row r="6342" spans="5:6">
      <c r="E6342" s="157"/>
      <c r="F6342" s="157"/>
    </row>
    <row r="6343" spans="5:6">
      <c r="E6343" s="157"/>
      <c r="F6343" s="157"/>
    </row>
    <row r="6344" spans="5:6">
      <c r="E6344" s="157"/>
      <c r="F6344" s="157"/>
    </row>
    <row r="6345" spans="5:6">
      <c r="E6345" s="157"/>
      <c r="F6345" s="157"/>
    </row>
    <row r="6346" spans="5:6">
      <c r="E6346" s="157"/>
      <c r="F6346" s="157"/>
    </row>
    <row r="6347" spans="5:6">
      <c r="E6347" s="157"/>
      <c r="F6347" s="157"/>
    </row>
    <row r="6348" spans="5:6">
      <c r="E6348" s="157"/>
      <c r="F6348" s="157"/>
    </row>
    <row r="6349" spans="5:6">
      <c r="E6349" s="157"/>
      <c r="F6349" s="157"/>
    </row>
    <row r="6350" spans="5:6">
      <c r="E6350" s="157"/>
      <c r="F6350" s="157"/>
    </row>
    <row r="6351" spans="5:6">
      <c r="E6351" s="157"/>
      <c r="F6351" s="157"/>
    </row>
    <row r="6352" spans="5:6">
      <c r="E6352" s="157"/>
      <c r="F6352" s="157"/>
    </row>
    <row r="6353" spans="5:6">
      <c r="E6353" s="157"/>
      <c r="F6353" s="157"/>
    </row>
    <row r="6354" spans="5:6">
      <c r="E6354" s="157"/>
      <c r="F6354" s="157"/>
    </row>
    <row r="6355" spans="5:6">
      <c r="E6355" s="157"/>
      <c r="F6355" s="157"/>
    </row>
    <row r="6356" spans="5:6">
      <c r="E6356" s="157"/>
      <c r="F6356" s="157"/>
    </row>
    <row r="6357" spans="5:6">
      <c r="E6357" s="157"/>
      <c r="F6357" s="157"/>
    </row>
    <row r="6358" spans="5:6">
      <c r="E6358" s="157"/>
      <c r="F6358" s="157"/>
    </row>
    <row r="6359" spans="5:6">
      <c r="E6359" s="157"/>
      <c r="F6359" s="157"/>
    </row>
    <row r="6360" spans="5:6">
      <c r="E6360" s="157"/>
      <c r="F6360" s="157"/>
    </row>
    <row r="6361" spans="5:6">
      <c r="E6361" s="157"/>
      <c r="F6361" s="157"/>
    </row>
    <row r="6362" spans="5:6">
      <c r="E6362" s="157"/>
      <c r="F6362" s="157"/>
    </row>
    <row r="6363" spans="5:6">
      <c r="E6363" s="157"/>
      <c r="F6363" s="157"/>
    </row>
    <row r="6364" spans="5:6">
      <c r="E6364" s="157"/>
      <c r="F6364" s="157"/>
    </row>
    <row r="6365" spans="5:6">
      <c r="E6365" s="157"/>
      <c r="F6365" s="157"/>
    </row>
    <row r="6366" spans="5:6">
      <c r="E6366" s="157"/>
      <c r="F6366" s="157"/>
    </row>
    <row r="6367" spans="5:6">
      <c r="E6367" s="157"/>
      <c r="F6367" s="157"/>
    </row>
    <row r="6368" spans="5:6">
      <c r="E6368" s="157"/>
      <c r="F6368" s="157"/>
    </row>
    <row r="6369" spans="5:6">
      <c r="E6369" s="157"/>
      <c r="F6369" s="157"/>
    </row>
    <row r="6370" spans="5:6">
      <c r="E6370" s="157"/>
      <c r="F6370" s="157"/>
    </row>
    <row r="6371" spans="5:6">
      <c r="E6371" s="157"/>
      <c r="F6371" s="157"/>
    </row>
    <row r="6372" spans="5:6">
      <c r="E6372" s="157"/>
      <c r="F6372" s="157"/>
    </row>
    <row r="6373" spans="5:6">
      <c r="E6373" s="157"/>
      <c r="F6373" s="157"/>
    </row>
    <row r="6374" spans="5:6">
      <c r="E6374" s="157"/>
      <c r="F6374" s="157"/>
    </row>
    <row r="6375" spans="5:6">
      <c r="E6375" s="157"/>
      <c r="F6375" s="157"/>
    </row>
    <row r="6376" spans="5:6">
      <c r="E6376" s="157"/>
      <c r="F6376" s="157"/>
    </row>
    <row r="6377" spans="5:6">
      <c r="E6377" s="157"/>
      <c r="F6377" s="157"/>
    </row>
    <row r="6378" spans="5:6">
      <c r="E6378" s="157"/>
      <c r="F6378" s="157"/>
    </row>
    <row r="6379" spans="5:6">
      <c r="E6379" s="157"/>
      <c r="F6379" s="157"/>
    </row>
    <row r="6380" spans="5:6">
      <c r="E6380" s="157"/>
      <c r="F6380" s="157"/>
    </row>
    <row r="6381" spans="5:6">
      <c r="E6381" s="157"/>
      <c r="F6381" s="157"/>
    </row>
    <row r="6382" spans="5:6">
      <c r="E6382" s="157"/>
      <c r="F6382" s="157"/>
    </row>
    <row r="6383" spans="5:6">
      <c r="E6383" s="157"/>
      <c r="F6383" s="157"/>
    </row>
    <row r="6384" spans="5:6">
      <c r="E6384" s="157"/>
      <c r="F6384" s="157"/>
    </row>
    <row r="6385" spans="5:6">
      <c r="E6385" s="157"/>
      <c r="F6385" s="157"/>
    </row>
    <row r="6386" spans="5:6">
      <c r="E6386" s="157"/>
      <c r="F6386" s="157"/>
    </row>
    <row r="6387" spans="5:6">
      <c r="E6387" s="157"/>
      <c r="F6387" s="157"/>
    </row>
    <row r="6388" spans="5:6">
      <c r="E6388" s="157"/>
      <c r="F6388" s="157"/>
    </row>
    <row r="6389" spans="5:6">
      <c r="E6389" s="157"/>
      <c r="F6389" s="157"/>
    </row>
    <row r="6390" spans="5:6">
      <c r="E6390" s="157"/>
      <c r="F6390" s="157"/>
    </row>
    <row r="6391" spans="5:6">
      <c r="E6391" s="157"/>
      <c r="F6391" s="157"/>
    </row>
    <row r="6392" spans="5:6">
      <c r="E6392" s="157"/>
      <c r="F6392" s="157"/>
    </row>
    <row r="6393" spans="5:6">
      <c r="E6393" s="157"/>
      <c r="F6393" s="157"/>
    </row>
    <row r="6394" spans="5:6">
      <c r="E6394" s="157"/>
      <c r="F6394" s="157"/>
    </row>
    <row r="6395" spans="5:6">
      <c r="E6395" s="157"/>
      <c r="F6395" s="157"/>
    </row>
    <row r="6396" spans="5:6">
      <c r="E6396" s="157"/>
      <c r="F6396" s="157"/>
    </row>
    <row r="6397" spans="5:6">
      <c r="E6397" s="157"/>
      <c r="F6397" s="157"/>
    </row>
    <row r="6398" spans="5:6">
      <c r="E6398" s="157"/>
      <c r="F6398" s="157"/>
    </row>
    <row r="6399" spans="5:6">
      <c r="E6399" s="157"/>
      <c r="F6399" s="157"/>
    </row>
    <row r="6400" spans="5:6">
      <c r="E6400" s="157"/>
      <c r="F6400" s="157"/>
    </row>
    <row r="6401" spans="5:6">
      <c r="E6401" s="157"/>
      <c r="F6401" s="157"/>
    </row>
    <row r="6402" spans="5:6">
      <c r="E6402" s="157"/>
      <c r="F6402" s="157"/>
    </row>
    <row r="6403" spans="5:6">
      <c r="E6403" s="157"/>
      <c r="F6403" s="157"/>
    </row>
    <row r="6404" spans="5:6">
      <c r="E6404" s="157"/>
      <c r="F6404" s="157"/>
    </row>
    <row r="6405" spans="5:6">
      <c r="E6405" s="157"/>
      <c r="F6405" s="157"/>
    </row>
    <row r="6406" spans="5:6">
      <c r="E6406" s="157"/>
      <c r="F6406" s="157"/>
    </row>
    <row r="6407" spans="5:6">
      <c r="E6407" s="157"/>
      <c r="F6407" s="157"/>
    </row>
    <row r="6408" spans="5:6">
      <c r="E6408" s="157"/>
      <c r="F6408" s="157"/>
    </row>
    <row r="6409" spans="5:6">
      <c r="E6409" s="157"/>
      <c r="F6409" s="157"/>
    </row>
    <row r="6410" spans="5:6">
      <c r="E6410" s="157"/>
      <c r="F6410" s="157"/>
    </row>
    <row r="6411" spans="5:6">
      <c r="E6411" s="157"/>
      <c r="F6411" s="157"/>
    </row>
    <row r="6412" spans="5:6">
      <c r="E6412" s="157"/>
      <c r="F6412" s="157"/>
    </row>
    <row r="6413" spans="5:6">
      <c r="E6413" s="157"/>
      <c r="F6413" s="157"/>
    </row>
    <row r="6414" spans="5:6">
      <c r="E6414" s="157"/>
      <c r="F6414" s="157"/>
    </row>
    <row r="6415" spans="5:6">
      <c r="E6415" s="157"/>
      <c r="F6415" s="157"/>
    </row>
    <row r="6416" spans="5:6">
      <c r="E6416" s="157"/>
      <c r="F6416" s="157"/>
    </row>
    <row r="6417" spans="5:6">
      <c r="E6417" s="157"/>
      <c r="F6417" s="157"/>
    </row>
    <row r="6418" spans="5:6">
      <c r="E6418" s="157"/>
      <c r="F6418" s="157"/>
    </row>
    <row r="6419" spans="5:6">
      <c r="E6419" s="157"/>
      <c r="F6419" s="157"/>
    </row>
    <row r="6420" spans="5:6">
      <c r="E6420" s="157"/>
      <c r="F6420" s="157"/>
    </row>
    <row r="6421" spans="5:6">
      <c r="E6421" s="157"/>
      <c r="F6421" s="157"/>
    </row>
    <row r="6422" spans="5:6">
      <c r="E6422" s="157"/>
      <c r="F6422" s="157"/>
    </row>
    <row r="6423" spans="5:6">
      <c r="E6423" s="157"/>
      <c r="F6423" s="157"/>
    </row>
    <row r="6424" spans="5:6">
      <c r="E6424" s="157"/>
      <c r="F6424" s="157"/>
    </row>
    <row r="6425" spans="5:6">
      <c r="E6425" s="157"/>
      <c r="F6425" s="157"/>
    </row>
    <row r="6426" spans="5:6">
      <c r="E6426" s="157"/>
      <c r="F6426" s="157"/>
    </row>
    <row r="6427" spans="5:6">
      <c r="E6427" s="157"/>
      <c r="F6427" s="157"/>
    </row>
    <row r="6428" spans="5:6">
      <c r="E6428" s="157"/>
      <c r="F6428" s="157"/>
    </row>
    <row r="6429" spans="5:6">
      <c r="E6429" s="157"/>
      <c r="F6429" s="157"/>
    </row>
    <row r="6430" spans="5:6">
      <c r="E6430" s="157"/>
      <c r="F6430" s="157"/>
    </row>
    <row r="6431" spans="5:6">
      <c r="E6431" s="157"/>
      <c r="F6431" s="157"/>
    </row>
    <row r="6432" spans="5:6">
      <c r="E6432" s="157"/>
      <c r="F6432" s="157"/>
    </row>
    <row r="6433" spans="5:6">
      <c r="E6433" s="157"/>
      <c r="F6433" s="157"/>
    </row>
    <row r="6434" spans="5:6">
      <c r="E6434" s="157"/>
      <c r="F6434" s="157"/>
    </row>
    <row r="6435" spans="5:6">
      <c r="E6435" s="157"/>
      <c r="F6435" s="157"/>
    </row>
    <row r="6436" spans="5:6">
      <c r="E6436" s="157"/>
      <c r="F6436" s="157"/>
    </row>
    <row r="6437" spans="5:6">
      <c r="E6437" s="157"/>
      <c r="F6437" s="157"/>
    </row>
    <row r="6438" spans="5:6">
      <c r="E6438" s="157"/>
      <c r="F6438" s="157"/>
    </row>
    <row r="6439" spans="5:6">
      <c r="E6439" s="157"/>
      <c r="F6439" s="157"/>
    </row>
    <row r="6440" spans="5:6">
      <c r="E6440" s="157"/>
      <c r="F6440" s="157"/>
    </row>
    <row r="6441" spans="5:6">
      <c r="E6441" s="157"/>
      <c r="F6441" s="157"/>
    </row>
    <row r="6442" spans="5:6">
      <c r="E6442" s="157"/>
      <c r="F6442" s="157"/>
    </row>
    <row r="6443" spans="5:6">
      <c r="E6443" s="157"/>
      <c r="F6443" s="157"/>
    </row>
    <row r="6444" spans="5:6">
      <c r="E6444" s="157"/>
      <c r="F6444" s="157"/>
    </row>
    <row r="6445" spans="5:6">
      <c r="E6445" s="157"/>
      <c r="F6445" s="157"/>
    </row>
    <row r="6446" spans="5:6">
      <c r="E6446" s="157"/>
      <c r="F6446" s="157"/>
    </row>
    <row r="6447" spans="5:6">
      <c r="E6447" s="157"/>
      <c r="F6447" s="157"/>
    </row>
    <row r="6448" spans="5:6">
      <c r="E6448" s="157"/>
      <c r="F6448" s="157"/>
    </row>
    <row r="6449" spans="5:6">
      <c r="E6449" s="157"/>
      <c r="F6449" s="157"/>
    </row>
    <row r="6450" spans="5:6">
      <c r="E6450" s="157"/>
      <c r="F6450" s="157"/>
    </row>
    <row r="6451" spans="5:6">
      <c r="E6451" s="157"/>
      <c r="F6451" s="157"/>
    </row>
    <row r="6452" spans="5:6">
      <c r="E6452" s="157"/>
      <c r="F6452" s="157"/>
    </row>
    <row r="6453" spans="5:6">
      <c r="E6453" s="157"/>
      <c r="F6453" s="157"/>
    </row>
    <row r="6454" spans="5:6">
      <c r="E6454" s="157"/>
      <c r="F6454" s="157"/>
    </row>
    <row r="6455" spans="5:6">
      <c r="E6455" s="157"/>
      <c r="F6455" s="157"/>
    </row>
    <row r="6456" spans="5:6">
      <c r="E6456" s="157"/>
      <c r="F6456" s="157"/>
    </row>
    <row r="6457" spans="5:6">
      <c r="E6457" s="157"/>
      <c r="F6457" s="157"/>
    </row>
    <row r="6458" spans="5:6">
      <c r="E6458" s="157"/>
      <c r="F6458" s="157"/>
    </row>
    <row r="6459" spans="5:6">
      <c r="E6459" s="157"/>
      <c r="F6459" s="157"/>
    </row>
    <row r="6460" spans="5:6">
      <c r="E6460" s="157"/>
      <c r="F6460" s="157"/>
    </row>
    <row r="6461" spans="5:6">
      <c r="E6461" s="157"/>
      <c r="F6461" s="157"/>
    </row>
    <row r="6462" spans="5:6">
      <c r="E6462" s="157"/>
      <c r="F6462" s="157"/>
    </row>
    <row r="6463" spans="5:6">
      <c r="E6463" s="157"/>
      <c r="F6463" s="157"/>
    </row>
    <row r="6464" spans="5:6">
      <c r="E6464" s="157"/>
      <c r="F6464" s="157"/>
    </row>
    <row r="6465" spans="5:6">
      <c r="E6465" s="157"/>
      <c r="F6465" s="157"/>
    </row>
    <row r="6466" spans="5:6">
      <c r="E6466" s="157"/>
      <c r="F6466" s="157"/>
    </row>
    <row r="6467" spans="5:6">
      <c r="E6467" s="157"/>
      <c r="F6467" s="157"/>
    </row>
    <row r="6468" spans="5:6">
      <c r="E6468" s="157"/>
      <c r="F6468" s="157"/>
    </row>
    <row r="6469" spans="5:6">
      <c r="E6469" s="157"/>
      <c r="F6469" s="157"/>
    </row>
    <row r="6470" spans="5:6">
      <c r="E6470" s="157"/>
      <c r="F6470" s="157"/>
    </row>
    <row r="6471" spans="5:6">
      <c r="E6471" s="157"/>
      <c r="F6471" s="157"/>
    </row>
    <row r="6472" spans="5:6">
      <c r="E6472" s="157"/>
      <c r="F6472" s="157"/>
    </row>
    <row r="6473" spans="5:6">
      <c r="E6473" s="157"/>
      <c r="F6473" s="157"/>
    </row>
    <row r="6474" spans="5:6">
      <c r="E6474" s="157"/>
      <c r="F6474" s="157"/>
    </row>
    <row r="6475" spans="5:6">
      <c r="E6475" s="157"/>
      <c r="F6475" s="157"/>
    </row>
    <row r="6476" spans="5:6">
      <c r="E6476" s="157"/>
      <c r="F6476" s="157"/>
    </row>
    <row r="6477" spans="5:6">
      <c r="E6477" s="157"/>
      <c r="F6477" s="157"/>
    </row>
    <row r="6478" spans="5:6">
      <c r="E6478" s="157"/>
      <c r="F6478" s="157"/>
    </row>
    <row r="6479" spans="5:6">
      <c r="E6479" s="157"/>
      <c r="F6479" s="157"/>
    </row>
    <row r="6480" spans="5:6">
      <c r="E6480" s="157"/>
      <c r="F6480" s="157"/>
    </row>
    <row r="6481" spans="5:6">
      <c r="E6481" s="157"/>
      <c r="F6481" s="157"/>
    </row>
    <row r="6482" spans="5:6">
      <c r="E6482" s="157"/>
      <c r="F6482" s="157"/>
    </row>
    <row r="6483" spans="5:6">
      <c r="E6483" s="157"/>
      <c r="F6483" s="157"/>
    </row>
    <row r="6484" spans="5:6">
      <c r="E6484" s="157"/>
      <c r="F6484" s="157"/>
    </row>
    <row r="6485" spans="5:6">
      <c r="E6485" s="157"/>
      <c r="F6485" s="157"/>
    </row>
    <row r="6486" spans="5:6">
      <c r="E6486" s="157"/>
      <c r="F6486" s="157"/>
    </row>
    <row r="6487" spans="5:6">
      <c r="E6487" s="157"/>
      <c r="F6487" s="157"/>
    </row>
    <row r="6488" spans="5:6">
      <c r="E6488" s="157"/>
      <c r="F6488" s="157"/>
    </row>
    <row r="6489" spans="5:6">
      <c r="E6489" s="157"/>
      <c r="F6489" s="157"/>
    </row>
    <row r="6490" spans="5:6">
      <c r="E6490" s="157"/>
      <c r="F6490" s="157"/>
    </row>
    <row r="6491" spans="5:6">
      <c r="E6491" s="157"/>
      <c r="F6491" s="157"/>
    </row>
    <row r="6492" spans="5:6">
      <c r="E6492" s="157"/>
      <c r="F6492" s="157"/>
    </row>
    <row r="6493" spans="5:6">
      <c r="E6493" s="157"/>
      <c r="F6493" s="157"/>
    </row>
    <row r="6494" spans="5:6">
      <c r="E6494" s="157"/>
      <c r="F6494" s="157"/>
    </row>
    <row r="6495" spans="5:6">
      <c r="E6495" s="157"/>
      <c r="F6495" s="157"/>
    </row>
    <row r="6496" spans="5:6">
      <c r="E6496" s="157"/>
      <c r="F6496" s="157"/>
    </row>
    <row r="6497" spans="5:6">
      <c r="E6497" s="157"/>
      <c r="F6497" s="157"/>
    </row>
    <row r="6498" spans="5:6">
      <c r="E6498" s="157"/>
      <c r="F6498" s="157"/>
    </row>
    <row r="6499" spans="5:6">
      <c r="E6499" s="157"/>
      <c r="F6499" s="157"/>
    </row>
    <row r="6500" spans="5:6">
      <c r="E6500" s="157"/>
      <c r="F6500" s="157"/>
    </row>
    <row r="6501" spans="5:6">
      <c r="E6501" s="157"/>
      <c r="F6501" s="157"/>
    </row>
    <row r="6502" spans="5:6">
      <c r="E6502" s="157"/>
      <c r="F6502" s="157"/>
    </row>
    <row r="6503" spans="5:6">
      <c r="E6503" s="157"/>
      <c r="F6503" s="157"/>
    </row>
    <row r="6504" spans="5:6">
      <c r="E6504" s="157"/>
      <c r="F6504" s="157"/>
    </row>
    <row r="6505" spans="5:6">
      <c r="E6505" s="157"/>
      <c r="F6505" s="157"/>
    </row>
    <row r="6506" spans="5:6">
      <c r="E6506" s="157"/>
      <c r="F6506" s="157"/>
    </row>
    <row r="6507" spans="5:6">
      <c r="E6507" s="157"/>
      <c r="F6507" s="157"/>
    </row>
    <row r="6508" spans="5:6">
      <c r="E6508" s="157"/>
      <c r="F6508" s="157"/>
    </row>
    <row r="6509" spans="5:6">
      <c r="E6509" s="157"/>
      <c r="F6509" s="157"/>
    </row>
    <row r="6510" spans="5:6">
      <c r="E6510" s="157"/>
      <c r="F6510" s="157"/>
    </row>
    <row r="6511" spans="5:6">
      <c r="E6511" s="157"/>
      <c r="F6511" s="157"/>
    </row>
    <row r="6512" spans="5:6">
      <c r="E6512" s="157"/>
      <c r="F6512" s="157"/>
    </row>
    <row r="6513" spans="5:6">
      <c r="E6513" s="157"/>
      <c r="F6513" s="157"/>
    </row>
    <row r="6514" spans="5:6">
      <c r="E6514" s="157"/>
      <c r="F6514" s="157"/>
    </row>
    <row r="6515" spans="5:6">
      <c r="E6515" s="157"/>
      <c r="F6515" s="157"/>
    </row>
    <row r="6516" spans="5:6">
      <c r="E6516" s="157"/>
      <c r="F6516" s="157"/>
    </row>
    <row r="6517" spans="5:6">
      <c r="E6517" s="157"/>
      <c r="F6517" s="157"/>
    </row>
    <row r="6518" spans="5:6">
      <c r="E6518" s="157"/>
      <c r="F6518" s="157"/>
    </row>
    <row r="6519" spans="5:6">
      <c r="E6519" s="157"/>
      <c r="F6519" s="157"/>
    </row>
    <row r="6520" spans="5:6">
      <c r="E6520" s="157"/>
      <c r="F6520" s="157"/>
    </row>
    <row r="6521" spans="5:6">
      <c r="E6521" s="157"/>
      <c r="F6521" s="157"/>
    </row>
    <row r="6522" spans="5:6">
      <c r="E6522" s="157"/>
      <c r="F6522" s="157"/>
    </row>
    <row r="6523" spans="5:6">
      <c r="E6523" s="157"/>
      <c r="F6523" s="157"/>
    </row>
    <row r="6524" spans="5:6">
      <c r="E6524" s="157"/>
      <c r="F6524" s="157"/>
    </row>
    <row r="6525" spans="5:6">
      <c r="E6525" s="157"/>
      <c r="F6525" s="157"/>
    </row>
    <row r="6526" spans="5:6">
      <c r="E6526" s="157"/>
      <c r="F6526" s="157"/>
    </row>
    <row r="6527" spans="5:6">
      <c r="E6527" s="157"/>
      <c r="F6527" s="157"/>
    </row>
    <row r="6528" spans="5:6">
      <c r="E6528" s="157"/>
      <c r="F6528" s="157"/>
    </row>
    <row r="6529" spans="5:6">
      <c r="E6529" s="157"/>
      <c r="F6529" s="157"/>
    </row>
    <row r="6530" spans="5:6">
      <c r="E6530" s="157"/>
      <c r="F6530" s="157"/>
    </row>
    <row r="6531" spans="5:6">
      <c r="E6531" s="157"/>
      <c r="F6531" s="157"/>
    </row>
    <row r="6532" spans="5:6">
      <c r="E6532" s="157"/>
      <c r="F6532" s="157"/>
    </row>
    <row r="6533" spans="5:6">
      <c r="E6533" s="157"/>
      <c r="F6533" s="157"/>
    </row>
    <row r="6534" spans="5:6">
      <c r="E6534" s="157"/>
      <c r="F6534" s="157"/>
    </row>
    <row r="6535" spans="5:6">
      <c r="E6535" s="157"/>
      <c r="F6535" s="157"/>
    </row>
    <row r="6536" spans="5:6">
      <c r="E6536" s="157"/>
      <c r="F6536" s="157"/>
    </row>
    <row r="6537" spans="5:6">
      <c r="E6537" s="157"/>
      <c r="F6537" s="157"/>
    </row>
    <row r="6538" spans="5:6">
      <c r="E6538" s="157"/>
      <c r="F6538" s="157"/>
    </row>
    <row r="6539" spans="5:6">
      <c r="E6539" s="157"/>
      <c r="F6539" s="157"/>
    </row>
    <row r="6540" spans="5:6">
      <c r="E6540" s="157"/>
      <c r="F6540" s="157"/>
    </row>
    <row r="6541" spans="5:6">
      <c r="E6541" s="157"/>
      <c r="F6541" s="157"/>
    </row>
    <row r="6542" spans="5:6">
      <c r="E6542" s="157"/>
      <c r="F6542" s="157"/>
    </row>
    <row r="6543" spans="5:6">
      <c r="E6543" s="157"/>
      <c r="F6543" s="157"/>
    </row>
    <row r="6544" spans="5:6">
      <c r="E6544" s="157"/>
      <c r="F6544" s="157"/>
    </row>
    <row r="6545" spans="5:6">
      <c r="E6545" s="157"/>
      <c r="F6545" s="157"/>
    </row>
    <row r="6546" spans="5:6">
      <c r="E6546" s="157"/>
      <c r="F6546" s="157"/>
    </row>
    <row r="6547" spans="5:6">
      <c r="E6547" s="157"/>
      <c r="F6547" s="157"/>
    </row>
    <row r="6548" spans="5:6">
      <c r="E6548" s="157"/>
      <c r="F6548" s="157"/>
    </row>
    <row r="6549" spans="5:6">
      <c r="E6549" s="157"/>
      <c r="F6549" s="157"/>
    </row>
    <row r="6550" spans="5:6">
      <c r="E6550" s="157"/>
      <c r="F6550" s="157"/>
    </row>
    <row r="6551" spans="5:6">
      <c r="E6551" s="157"/>
      <c r="F6551" s="157"/>
    </row>
    <row r="6552" spans="5:6">
      <c r="E6552" s="157"/>
      <c r="F6552" s="157"/>
    </row>
    <row r="6553" spans="5:6">
      <c r="E6553" s="157"/>
      <c r="F6553" s="157"/>
    </row>
    <row r="6554" spans="5:6">
      <c r="E6554" s="157"/>
      <c r="F6554" s="157"/>
    </row>
    <row r="6555" spans="5:6">
      <c r="E6555" s="157"/>
      <c r="F6555" s="157"/>
    </row>
    <row r="6556" spans="5:6">
      <c r="E6556" s="157"/>
      <c r="F6556" s="157"/>
    </row>
    <row r="6557" spans="5:6">
      <c r="E6557" s="157"/>
      <c r="F6557" s="157"/>
    </row>
    <row r="6558" spans="5:6">
      <c r="E6558" s="157"/>
      <c r="F6558" s="157"/>
    </row>
    <row r="6559" spans="5:6">
      <c r="E6559" s="157"/>
      <c r="F6559" s="157"/>
    </row>
    <row r="6560" spans="5:6">
      <c r="E6560" s="157"/>
      <c r="F6560" s="157"/>
    </row>
    <row r="6561" spans="5:6">
      <c r="E6561" s="157"/>
      <c r="F6561" s="157"/>
    </row>
    <row r="6562" spans="5:6">
      <c r="E6562" s="157"/>
      <c r="F6562" s="157"/>
    </row>
    <row r="6563" spans="5:6">
      <c r="E6563" s="157"/>
      <c r="F6563" s="157"/>
    </row>
    <row r="6564" spans="5:6">
      <c r="E6564" s="157"/>
      <c r="F6564" s="157"/>
    </row>
    <row r="6565" spans="5:6">
      <c r="E6565" s="157"/>
      <c r="F6565" s="157"/>
    </row>
    <row r="6566" spans="5:6">
      <c r="E6566" s="157"/>
      <c r="F6566" s="157"/>
    </row>
    <row r="6567" spans="5:6">
      <c r="E6567" s="157"/>
      <c r="F6567" s="157"/>
    </row>
    <row r="6568" spans="5:6">
      <c r="E6568" s="157"/>
      <c r="F6568" s="157"/>
    </row>
    <row r="6569" spans="5:6">
      <c r="E6569" s="157"/>
      <c r="F6569" s="157"/>
    </row>
    <row r="6570" spans="5:6">
      <c r="E6570" s="157"/>
      <c r="F6570" s="157"/>
    </row>
    <row r="6571" spans="5:6">
      <c r="E6571" s="157"/>
      <c r="F6571" s="157"/>
    </row>
    <row r="6572" spans="5:6">
      <c r="E6572" s="157"/>
      <c r="F6572" s="157"/>
    </row>
    <row r="6573" spans="5:6">
      <c r="E6573" s="157"/>
      <c r="F6573" s="157"/>
    </row>
    <row r="6574" spans="5:6">
      <c r="E6574" s="157"/>
      <c r="F6574" s="157"/>
    </row>
    <row r="6575" spans="5:6">
      <c r="E6575" s="157"/>
      <c r="F6575" s="157"/>
    </row>
    <row r="6576" spans="5:6">
      <c r="E6576" s="157"/>
      <c r="F6576" s="157"/>
    </row>
    <row r="6577" spans="5:6">
      <c r="E6577" s="157"/>
      <c r="F6577" s="157"/>
    </row>
    <row r="6578" spans="5:6">
      <c r="E6578" s="157"/>
      <c r="F6578" s="157"/>
    </row>
    <row r="6579" spans="5:6">
      <c r="E6579" s="157"/>
      <c r="F6579" s="157"/>
    </row>
    <row r="6580" spans="5:6">
      <c r="E6580" s="157"/>
      <c r="F6580" s="157"/>
    </row>
    <row r="6581" spans="5:6">
      <c r="E6581" s="157"/>
      <c r="F6581" s="157"/>
    </row>
    <row r="6582" spans="5:6">
      <c r="E6582" s="157"/>
      <c r="F6582" s="157"/>
    </row>
    <row r="6583" spans="5:6">
      <c r="E6583" s="157"/>
      <c r="F6583" s="157"/>
    </row>
    <row r="6584" spans="5:6">
      <c r="E6584" s="157"/>
      <c r="F6584" s="157"/>
    </row>
    <row r="6585" spans="5:6">
      <c r="E6585" s="157"/>
      <c r="F6585" s="157"/>
    </row>
    <row r="6586" spans="5:6">
      <c r="E6586" s="157"/>
      <c r="F6586" s="157"/>
    </row>
    <row r="6587" spans="5:6">
      <c r="E6587" s="157"/>
      <c r="F6587" s="157"/>
    </row>
    <row r="6588" spans="5:6">
      <c r="E6588" s="157"/>
      <c r="F6588" s="157"/>
    </row>
    <row r="6589" spans="5:6">
      <c r="E6589" s="157"/>
      <c r="F6589" s="157"/>
    </row>
    <row r="6590" spans="5:6">
      <c r="E6590" s="157"/>
      <c r="F6590" s="157"/>
    </row>
    <row r="6591" spans="5:6">
      <c r="E6591" s="157"/>
      <c r="F6591" s="157"/>
    </row>
    <row r="6592" spans="5:6">
      <c r="E6592" s="157"/>
      <c r="F6592" s="157"/>
    </row>
    <row r="6593" spans="5:6">
      <c r="E6593" s="157"/>
      <c r="F6593" s="157"/>
    </row>
    <row r="6594" spans="5:6">
      <c r="E6594" s="157"/>
      <c r="F6594" s="157"/>
    </row>
    <row r="6595" spans="5:6">
      <c r="E6595" s="157"/>
      <c r="F6595" s="157"/>
    </row>
    <row r="6596" spans="5:6">
      <c r="E6596" s="157"/>
      <c r="F6596" s="157"/>
    </row>
    <row r="6597" spans="5:6">
      <c r="E6597" s="157"/>
      <c r="F6597" s="157"/>
    </row>
    <row r="6598" spans="5:6">
      <c r="E6598" s="157"/>
      <c r="F6598" s="157"/>
    </row>
    <row r="6599" spans="5:6">
      <c r="E6599" s="157"/>
      <c r="F6599" s="157"/>
    </row>
    <row r="6600" spans="5:6">
      <c r="E6600" s="157"/>
      <c r="F6600" s="157"/>
    </row>
    <row r="6601" spans="5:6">
      <c r="E6601" s="157"/>
      <c r="F6601" s="157"/>
    </row>
    <row r="6602" spans="5:6">
      <c r="E6602" s="157"/>
      <c r="F6602" s="157"/>
    </row>
    <row r="6603" spans="5:6">
      <c r="E6603" s="157"/>
      <c r="F6603" s="157"/>
    </row>
    <row r="6604" spans="5:6">
      <c r="E6604" s="157"/>
      <c r="F6604" s="157"/>
    </row>
    <row r="6605" spans="5:6">
      <c r="E6605" s="157"/>
      <c r="F6605" s="157"/>
    </row>
    <row r="6606" spans="5:6">
      <c r="E6606" s="157"/>
      <c r="F6606" s="157"/>
    </row>
    <row r="6607" spans="5:6">
      <c r="E6607" s="157"/>
      <c r="F6607" s="157"/>
    </row>
    <row r="6608" spans="5:6">
      <c r="E6608" s="157"/>
      <c r="F6608" s="157"/>
    </row>
    <row r="6609" spans="5:6">
      <c r="E6609" s="157"/>
      <c r="F6609" s="157"/>
    </row>
    <row r="6610" spans="5:6">
      <c r="E6610" s="157"/>
      <c r="F6610" s="157"/>
    </row>
    <row r="6611" spans="5:6">
      <c r="E6611" s="157"/>
      <c r="F6611" s="157"/>
    </row>
    <row r="6612" spans="5:6">
      <c r="E6612" s="157"/>
      <c r="F6612" s="157"/>
    </row>
    <row r="6613" spans="5:6">
      <c r="E6613" s="157"/>
      <c r="F6613" s="157"/>
    </row>
    <row r="6614" spans="5:6">
      <c r="E6614" s="157"/>
      <c r="F6614" s="157"/>
    </row>
    <row r="6615" spans="5:6">
      <c r="E6615" s="157"/>
      <c r="F6615" s="157"/>
    </row>
    <row r="6616" spans="5:6">
      <c r="E6616" s="157"/>
      <c r="F6616" s="157"/>
    </row>
    <row r="6617" spans="5:6">
      <c r="E6617" s="157"/>
      <c r="F6617" s="157"/>
    </row>
    <row r="6618" spans="5:6">
      <c r="E6618" s="157"/>
      <c r="F6618" s="157"/>
    </row>
    <row r="6619" spans="5:6">
      <c r="E6619" s="157"/>
      <c r="F6619" s="157"/>
    </row>
    <row r="6620" spans="5:6">
      <c r="E6620" s="157"/>
      <c r="F6620" s="157"/>
    </row>
    <row r="6621" spans="5:6">
      <c r="E6621" s="157"/>
      <c r="F6621" s="157"/>
    </row>
    <row r="6622" spans="5:6">
      <c r="E6622" s="157"/>
      <c r="F6622" s="157"/>
    </row>
    <row r="6623" spans="5:6">
      <c r="E6623" s="157"/>
      <c r="F6623" s="157"/>
    </row>
    <row r="6624" spans="5:6">
      <c r="E6624" s="157"/>
      <c r="F6624" s="157"/>
    </row>
    <row r="6625" spans="5:6">
      <c r="E6625" s="157"/>
      <c r="F6625" s="157"/>
    </row>
    <row r="6626" spans="5:6">
      <c r="E6626" s="157"/>
      <c r="F6626" s="157"/>
    </row>
    <row r="6627" spans="5:6">
      <c r="E6627" s="157"/>
      <c r="F6627" s="157"/>
    </row>
    <row r="6628" spans="5:6">
      <c r="E6628" s="157"/>
      <c r="F6628" s="157"/>
    </row>
    <row r="6629" spans="5:6">
      <c r="E6629" s="157"/>
      <c r="F6629" s="157"/>
    </row>
    <row r="6630" spans="5:6">
      <c r="E6630" s="157"/>
      <c r="F6630" s="157"/>
    </row>
    <row r="6631" spans="5:6">
      <c r="E6631" s="157"/>
      <c r="F6631" s="157"/>
    </row>
    <row r="6632" spans="5:6">
      <c r="E6632" s="157"/>
      <c r="F6632" s="157"/>
    </row>
    <row r="6633" spans="5:6">
      <c r="E6633" s="157"/>
      <c r="F6633" s="157"/>
    </row>
    <row r="6634" spans="5:6">
      <c r="E6634" s="157"/>
      <c r="F6634" s="157"/>
    </row>
    <row r="6635" spans="5:6">
      <c r="E6635" s="157"/>
      <c r="F6635" s="157"/>
    </row>
    <row r="6636" spans="5:6">
      <c r="E6636" s="157"/>
      <c r="F6636" s="157"/>
    </row>
    <row r="6637" spans="5:6">
      <c r="E6637" s="157"/>
      <c r="F6637" s="157"/>
    </row>
    <row r="6638" spans="5:6">
      <c r="E6638" s="157"/>
      <c r="F6638" s="157"/>
    </row>
    <row r="6639" spans="5:6">
      <c r="E6639" s="157"/>
      <c r="F6639" s="157"/>
    </row>
    <row r="6640" spans="5:6">
      <c r="E6640" s="157"/>
      <c r="F6640" s="157"/>
    </row>
    <row r="6641" spans="5:6">
      <c r="E6641" s="157"/>
      <c r="F6641" s="157"/>
    </row>
    <row r="6642" spans="5:6">
      <c r="E6642" s="157"/>
      <c r="F6642" s="157"/>
    </row>
    <row r="6643" spans="5:6">
      <c r="E6643" s="157"/>
      <c r="F6643" s="157"/>
    </row>
    <row r="6644" spans="5:6">
      <c r="E6644" s="157"/>
      <c r="F6644" s="157"/>
    </row>
    <row r="6645" spans="5:6">
      <c r="E6645" s="157"/>
      <c r="F6645" s="157"/>
    </row>
    <row r="6646" spans="5:6">
      <c r="E6646" s="157"/>
      <c r="F6646" s="157"/>
    </row>
    <row r="6647" spans="5:6">
      <c r="E6647" s="157"/>
      <c r="F6647" s="157"/>
    </row>
    <row r="6648" spans="5:6">
      <c r="E6648" s="157"/>
      <c r="F6648" s="157"/>
    </row>
    <row r="6649" spans="5:6">
      <c r="E6649" s="157"/>
      <c r="F6649" s="157"/>
    </row>
    <row r="6650" spans="5:6">
      <c r="E6650" s="157"/>
      <c r="F6650" s="157"/>
    </row>
    <row r="6651" spans="5:6">
      <c r="E6651" s="157"/>
      <c r="F6651" s="157"/>
    </row>
    <row r="6652" spans="5:6">
      <c r="E6652" s="157"/>
      <c r="F6652" s="157"/>
    </row>
    <row r="6653" spans="5:6">
      <c r="E6653" s="157"/>
      <c r="F6653" s="157"/>
    </row>
    <row r="6654" spans="5:6">
      <c r="E6654" s="157"/>
      <c r="F6654" s="157"/>
    </row>
    <row r="6655" spans="5:6">
      <c r="E6655" s="157"/>
      <c r="F6655" s="157"/>
    </row>
    <row r="6656" spans="5:6">
      <c r="E6656" s="157"/>
      <c r="F6656" s="157"/>
    </row>
    <row r="6657" spans="5:6">
      <c r="E6657" s="157"/>
      <c r="F6657" s="157"/>
    </row>
    <row r="6658" spans="5:6">
      <c r="E6658" s="157"/>
      <c r="F6658" s="157"/>
    </row>
    <row r="6659" spans="5:6">
      <c r="E6659" s="157"/>
      <c r="F6659" s="157"/>
    </row>
    <row r="6660" spans="5:6">
      <c r="E6660" s="157"/>
      <c r="F6660" s="157"/>
    </row>
    <row r="6661" spans="5:6">
      <c r="E6661" s="157"/>
      <c r="F6661" s="157"/>
    </row>
    <row r="6662" spans="5:6">
      <c r="E6662" s="157"/>
      <c r="F6662" s="157"/>
    </row>
    <row r="6663" spans="5:6">
      <c r="E6663" s="157"/>
      <c r="F6663" s="157"/>
    </row>
    <row r="6664" spans="5:6">
      <c r="E6664" s="157"/>
      <c r="F6664" s="157"/>
    </row>
    <row r="6665" spans="5:6">
      <c r="E6665" s="157"/>
      <c r="F6665" s="157"/>
    </row>
    <row r="6666" spans="5:6">
      <c r="E6666" s="157"/>
      <c r="F6666" s="157"/>
    </row>
    <row r="6667" spans="5:6">
      <c r="E6667" s="157"/>
      <c r="F6667" s="157"/>
    </row>
    <row r="6668" spans="5:6">
      <c r="E6668" s="157"/>
      <c r="F6668" s="157"/>
    </row>
    <row r="6669" spans="5:6">
      <c r="E6669" s="157"/>
      <c r="F6669" s="157"/>
    </row>
    <row r="6670" spans="5:6">
      <c r="E6670" s="157"/>
      <c r="F6670" s="157"/>
    </row>
    <row r="6671" spans="5:6">
      <c r="E6671" s="157"/>
      <c r="F6671" s="157"/>
    </row>
    <row r="6672" spans="5:6">
      <c r="E6672" s="157"/>
      <c r="F6672" s="157"/>
    </row>
    <row r="6673" spans="5:6">
      <c r="E6673" s="157"/>
      <c r="F6673" s="157"/>
    </row>
    <row r="6674" spans="5:6">
      <c r="E6674" s="157"/>
      <c r="F6674" s="157"/>
    </row>
    <row r="6675" spans="5:6">
      <c r="E6675" s="157"/>
      <c r="F6675" s="157"/>
    </row>
    <row r="6676" spans="5:6">
      <c r="E6676" s="157"/>
      <c r="F6676" s="157"/>
    </row>
    <row r="6677" spans="5:6">
      <c r="E6677" s="157"/>
      <c r="F6677" s="157"/>
    </row>
    <row r="6678" spans="5:6">
      <c r="E6678" s="157"/>
      <c r="F6678" s="157"/>
    </row>
    <row r="6679" spans="5:6">
      <c r="E6679" s="157"/>
      <c r="F6679" s="157"/>
    </row>
    <row r="6680" spans="5:6">
      <c r="E6680" s="157"/>
      <c r="F6680" s="157"/>
    </row>
    <row r="6681" spans="5:6">
      <c r="E6681" s="157"/>
      <c r="F6681" s="157"/>
    </row>
    <row r="6682" spans="5:6">
      <c r="E6682" s="157"/>
      <c r="F6682" s="157"/>
    </row>
    <row r="6683" spans="5:6">
      <c r="E6683" s="157"/>
      <c r="F6683" s="157"/>
    </row>
    <row r="6684" spans="5:6">
      <c r="E6684" s="157"/>
      <c r="F6684" s="157"/>
    </row>
    <row r="6685" spans="5:6">
      <c r="E6685" s="157"/>
      <c r="F6685" s="157"/>
    </row>
    <row r="6686" spans="5:6">
      <c r="E6686" s="157"/>
      <c r="F6686" s="157"/>
    </row>
    <row r="6687" spans="5:6">
      <c r="E6687" s="157"/>
      <c r="F6687" s="157"/>
    </row>
    <row r="6688" spans="5:6">
      <c r="E6688" s="157"/>
      <c r="F6688" s="157"/>
    </row>
    <row r="6689" spans="5:6">
      <c r="E6689" s="157"/>
      <c r="F6689" s="157"/>
    </row>
    <row r="6690" spans="5:6">
      <c r="E6690" s="157"/>
      <c r="F6690" s="157"/>
    </row>
    <row r="6691" spans="5:6">
      <c r="E6691" s="157"/>
      <c r="F6691" s="157"/>
    </row>
    <row r="6692" spans="5:6">
      <c r="E6692" s="157"/>
      <c r="F6692" s="157"/>
    </row>
    <row r="6693" spans="5:6">
      <c r="E6693" s="157"/>
      <c r="F6693" s="157"/>
    </row>
    <row r="6694" spans="5:6">
      <c r="E6694" s="157"/>
      <c r="F6694" s="157"/>
    </row>
    <row r="6695" spans="5:6">
      <c r="E6695" s="157"/>
      <c r="F6695" s="157"/>
    </row>
    <row r="6696" spans="5:6">
      <c r="E6696" s="157"/>
      <c r="F6696" s="157"/>
    </row>
    <row r="6697" spans="5:6">
      <c r="E6697" s="157"/>
      <c r="F6697" s="157"/>
    </row>
    <row r="6698" spans="5:6">
      <c r="E6698" s="157"/>
      <c r="F6698" s="157"/>
    </row>
    <row r="6699" spans="5:6">
      <c r="E6699" s="157"/>
      <c r="F6699" s="157"/>
    </row>
    <row r="6700" spans="5:6">
      <c r="E6700" s="157"/>
      <c r="F6700" s="157"/>
    </row>
    <row r="6701" spans="5:6">
      <c r="E6701" s="157"/>
      <c r="F6701" s="157"/>
    </row>
    <row r="6702" spans="5:6">
      <c r="E6702" s="157"/>
      <c r="F6702" s="157"/>
    </row>
    <row r="6703" spans="5:6">
      <c r="E6703" s="157"/>
      <c r="F6703" s="157"/>
    </row>
    <row r="6704" spans="5:6">
      <c r="E6704" s="157"/>
      <c r="F6704" s="157"/>
    </row>
    <row r="6705" spans="5:6">
      <c r="E6705" s="157"/>
      <c r="F6705" s="157"/>
    </row>
    <row r="6706" spans="5:6">
      <c r="E6706" s="157"/>
      <c r="F6706" s="157"/>
    </row>
    <row r="6707" spans="5:6">
      <c r="E6707" s="157"/>
      <c r="F6707" s="157"/>
    </row>
    <row r="6708" spans="5:6">
      <c r="E6708" s="157"/>
      <c r="F6708" s="157"/>
    </row>
    <row r="6709" spans="5:6">
      <c r="E6709" s="157"/>
      <c r="F6709" s="157"/>
    </row>
    <row r="6710" spans="5:6">
      <c r="E6710" s="157"/>
      <c r="F6710" s="157"/>
    </row>
    <row r="6711" spans="5:6">
      <c r="E6711" s="157"/>
      <c r="F6711" s="157"/>
    </row>
    <row r="6712" spans="5:6">
      <c r="E6712" s="157"/>
      <c r="F6712" s="157"/>
    </row>
    <row r="6713" spans="5:6">
      <c r="E6713" s="157"/>
      <c r="F6713" s="157"/>
    </row>
    <row r="6714" spans="5:6">
      <c r="E6714" s="157"/>
      <c r="F6714" s="157"/>
    </row>
    <row r="6715" spans="5:6">
      <c r="E6715" s="157"/>
      <c r="F6715" s="157"/>
    </row>
    <row r="6716" spans="5:6">
      <c r="E6716" s="157"/>
      <c r="F6716" s="157"/>
    </row>
    <row r="6717" spans="5:6">
      <c r="E6717" s="157"/>
      <c r="F6717" s="157"/>
    </row>
    <row r="6718" spans="5:6">
      <c r="E6718" s="157"/>
      <c r="F6718" s="157"/>
    </row>
    <row r="6719" spans="5:6">
      <c r="E6719" s="157"/>
      <c r="F6719" s="157"/>
    </row>
    <row r="6720" spans="5:6">
      <c r="E6720" s="157"/>
      <c r="F6720" s="157"/>
    </row>
    <row r="6721" spans="5:6">
      <c r="E6721" s="157"/>
      <c r="F6721" s="157"/>
    </row>
    <row r="6722" spans="5:6">
      <c r="E6722" s="157"/>
      <c r="F6722" s="157"/>
    </row>
    <row r="6723" spans="5:6">
      <c r="E6723" s="157"/>
      <c r="F6723" s="157"/>
    </row>
    <row r="6724" spans="5:6">
      <c r="E6724" s="157"/>
      <c r="F6724" s="157"/>
    </row>
    <row r="6725" spans="5:6">
      <c r="E6725" s="157"/>
      <c r="F6725" s="157"/>
    </row>
    <row r="6726" spans="5:6">
      <c r="E6726" s="157"/>
      <c r="F6726" s="157"/>
    </row>
    <row r="6727" spans="5:6">
      <c r="E6727" s="157"/>
      <c r="F6727" s="157"/>
    </row>
    <row r="6728" spans="5:6">
      <c r="E6728" s="157"/>
      <c r="F6728" s="157"/>
    </row>
    <row r="6729" spans="5:6">
      <c r="E6729" s="157"/>
      <c r="F6729" s="157"/>
    </row>
    <row r="6730" spans="5:6">
      <c r="E6730" s="157"/>
      <c r="F6730" s="157"/>
    </row>
    <row r="6731" spans="5:6">
      <c r="E6731" s="157"/>
      <c r="F6731" s="157"/>
    </row>
    <row r="6732" spans="5:6">
      <c r="E6732" s="157"/>
      <c r="F6732" s="157"/>
    </row>
    <row r="6733" spans="5:6">
      <c r="E6733" s="157"/>
      <c r="F6733" s="157"/>
    </row>
    <row r="6734" spans="5:6">
      <c r="E6734" s="157"/>
      <c r="F6734" s="157"/>
    </row>
    <row r="6735" spans="5:6">
      <c r="E6735" s="157"/>
      <c r="F6735" s="157"/>
    </row>
    <row r="6736" spans="5:6">
      <c r="E6736" s="157"/>
      <c r="F6736" s="157"/>
    </row>
    <row r="6737" spans="5:6">
      <c r="E6737" s="157"/>
      <c r="F6737" s="157"/>
    </row>
    <row r="6738" spans="5:6">
      <c r="E6738" s="157"/>
      <c r="F6738" s="157"/>
    </row>
    <row r="6739" spans="5:6">
      <c r="E6739" s="157"/>
      <c r="F6739" s="157"/>
    </row>
    <row r="6740" spans="5:6">
      <c r="E6740" s="157"/>
      <c r="F6740" s="157"/>
    </row>
    <row r="6741" spans="5:6">
      <c r="E6741" s="157"/>
      <c r="F6741" s="157"/>
    </row>
    <row r="6742" spans="5:6">
      <c r="E6742" s="157"/>
      <c r="F6742" s="157"/>
    </row>
    <row r="6743" spans="5:6">
      <c r="E6743" s="157"/>
      <c r="F6743" s="157"/>
    </row>
    <row r="6744" spans="5:6">
      <c r="E6744" s="157"/>
      <c r="F6744" s="157"/>
    </row>
    <row r="6745" spans="5:6">
      <c r="E6745" s="157"/>
      <c r="F6745" s="157"/>
    </row>
    <row r="6746" spans="5:6">
      <c r="E6746" s="157"/>
      <c r="F6746" s="157"/>
    </row>
    <row r="6747" spans="5:6">
      <c r="E6747" s="157"/>
      <c r="F6747" s="157"/>
    </row>
    <row r="6748" spans="5:6">
      <c r="E6748" s="157"/>
      <c r="F6748" s="157"/>
    </row>
    <row r="6749" spans="5:6">
      <c r="E6749" s="157"/>
      <c r="F6749" s="157"/>
    </row>
    <row r="6750" spans="5:6">
      <c r="E6750" s="157"/>
      <c r="F6750" s="157"/>
    </row>
    <row r="6751" spans="5:6">
      <c r="E6751" s="157"/>
      <c r="F6751" s="157"/>
    </row>
    <row r="6752" spans="5:6">
      <c r="E6752" s="157"/>
      <c r="F6752" s="157"/>
    </row>
    <row r="6753" spans="5:6">
      <c r="E6753" s="157"/>
      <c r="F6753" s="157"/>
    </row>
    <row r="6754" spans="5:6">
      <c r="E6754" s="157"/>
      <c r="F6754" s="157"/>
    </row>
    <row r="6755" spans="5:6">
      <c r="E6755" s="157"/>
      <c r="F6755" s="157"/>
    </row>
    <row r="6756" spans="5:6">
      <c r="E6756" s="157"/>
      <c r="F6756" s="157"/>
    </row>
    <row r="6757" spans="5:6">
      <c r="E6757" s="157"/>
      <c r="F6757" s="157"/>
    </row>
    <row r="6758" spans="5:6">
      <c r="E6758" s="157"/>
      <c r="F6758" s="157"/>
    </row>
    <row r="6759" spans="5:6">
      <c r="E6759" s="157"/>
      <c r="F6759" s="157"/>
    </row>
    <row r="6760" spans="5:6">
      <c r="E6760" s="157"/>
      <c r="F6760" s="157"/>
    </row>
    <row r="6761" spans="5:6">
      <c r="E6761" s="157"/>
      <c r="F6761" s="157"/>
    </row>
    <row r="6762" spans="5:6">
      <c r="E6762" s="157"/>
      <c r="F6762" s="157"/>
    </row>
    <row r="6763" spans="5:6">
      <c r="E6763" s="157"/>
      <c r="F6763" s="157"/>
    </row>
    <row r="6764" spans="5:6">
      <c r="E6764" s="157"/>
      <c r="F6764" s="157"/>
    </row>
    <row r="6765" spans="5:6">
      <c r="E6765" s="157"/>
      <c r="F6765" s="157"/>
    </row>
    <row r="6766" spans="5:6">
      <c r="E6766" s="157"/>
      <c r="F6766" s="157"/>
    </row>
    <row r="6767" spans="5:6">
      <c r="E6767" s="157"/>
      <c r="F6767" s="157"/>
    </row>
    <row r="6768" spans="5:6">
      <c r="E6768" s="157"/>
      <c r="F6768" s="157"/>
    </row>
    <row r="6769" spans="5:6">
      <c r="E6769" s="157"/>
      <c r="F6769" s="157"/>
    </row>
    <row r="6770" spans="5:6">
      <c r="E6770" s="157"/>
      <c r="F6770" s="157"/>
    </row>
    <row r="6771" spans="5:6">
      <c r="E6771" s="157"/>
      <c r="F6771" s="157"/>
    </row>
    <row r="6772" spans="5:6">
      <c r="E6772" s="157"/>
      <c r="F6772" s="157"/>
    </row>
    <row r="6773" spans="5:6">
      <c r="E6773" s="157"/>
      <c r="F6773" s="157"/>
    </row>
    <row r="6774" spans="5:6">
      <c r="E6774" s="157"/>
      <c r="F6774" s="157"/>
    </row>
    <row r="6775" spans="5:6">
      <c r="E6775" s="157"/>
      <c r="F6775" s="157"/>
    </row>
    <row r="6776" spans="5:6">
      <c r="E6776" s="157"/>
      <c r="F6776" s="157"/>
    </row>
    <row r="6777" spans="5:6">
      <c r="E6777" s="157"/>
      <c r="F6777" s="157"/>
    </row>
    <row r="6778" spans="5:6">
      <c r="E6778" s="157"/>
      <c r="F6778" s="157"/>
    </row>
    <row r="6779" spans="5:6">
      <c r="E6779" s="157"/>
      <c r="F6779" s="157"/>
    </row>
    <row r="6780" spans="5:6">
      <c r="E6780" s="157"/>
      <c r="F6780" s="157"/>
    </row>
    <row r="6781" spans="5:6">
      <c r="E6781" s="157"/>
      <c r="F6781" s="157"/>
    </row>
    <row r="6782" spans="5:6">
      <c r="E6782" s="157"/>
      <c r="F6782" s="157"/>
    </row>
    <row r="6783" spans="5:6">
      <c r="E6783" s="157"/>
      <c r="F6783" s="157"/>
    </row>
    <row r="6784" spans="5:6">
      <c r="E6784" s="157"/>
      <c r="F6784" s="157"/>
    </row>
    <row r="6785" spans="5:6">
      <c r="E6785" s="157"/>
      <c r="F6785" s="157"/>
    </row>
    <row r="6786" spans="5:6">
      <c r="E6786" s="157"/>
      <c r="F6786" s="157"/>
    </row>
    <row r="6787" spans="5:6">
      <c r="E6787" s="157"/>
      <c r="F6787" s="157"/>
    </row>
    <row r="6788" spans="5:6">
      <c r="E6788" s="157"/>
      <c r="F6788" s="157"/>
    </row>
    <row r="6789" spans="5:6">
      <c r="E6789" s="157"/>
      <c r="F6789" s="157"/>
    </row>
    <row r="6790" spans="5:6">
      <c r="E6790" s="157"/>
      <c r="F6790" s="157"/>
    </row>
    <row r="6791" spans="5:6">
      <c r="E6791" s="157"/>
      <c r="F6791" s="157"/>
    </row>
    <row r="6792" spans="5:6">
      <c r="E6792" s="157"/>
      <c r="F6792" s="157"/>
    </row>
    <row r="6793" spans="5:6">
      <c r="E6793" s="157"/>
      <c r="F6793" s="157"/>
    </row>
    <row r="6794" spans="5:6">
      <c r="E6794" s="157"/>
      <c r="F6794" s="157"/>
    </row>
    <row r="6795" spans="5:6">
      <c r="E6795" s="157"/>
      <c r="F6795" s="157"/>
    </row>
    <row r="6796" spans="5:6">
      <c r="E6796" s="157"/>
      <c r="F6796" s="157"/>
    </row>
    <row r="6797" spans="5:6">
      <c r="E6797" s="157"/>
      <c r="F6797" s="157"/>
    </row>
    <row r="6798" spans="5:6">
      <c r="E6798" s="157"/>
      <c r="F6798" s="157"/>
    </row>
    <row r="6799" spans="5:6">
      <c r="E6799" s="157"/>
      <c r="F6799" s="157"/>
    </row>
    <row r="6800" spans="5:6">
      <c r="E6800" s="157"/>
      <c r="F6800" s="157"/>
    </row>
    <row r="6801" spans="5:6">
      <c r="E6801" s="157"/>
      <c r="F6801" s="157"/>
    </row>
    <row r="6802" spans="5:6">
      <c r="E6802" s="157"/>
      <c r="F6802" s="157"/>
    </row>
    <row r="6803" spans="5:6">
      <c r="E6803" s="157"/>
      <c r="F6803" s="157"/>
    </row>
    <row r="6804" spans="5:6">
      <c r="E6804" s="157"/>
      <c r="F6804" s="157"/>
    </row>
    <row r="6805" spans="5:6">
      <c r="E6805" s="157"/>
      <c r="F6805" s="157"/>
    </row>
    <row r="6806" spans="5:6">
      <c r="E6806" s="157"/>
      <c r="F6806" s="157"/>
    </row>
    <row r="6807" spans="5:6">
      <c r="E6807" s="157"/>
      <c r="F6807" s="157"/>
    </row>
    <row r="6808" spans="5:6">
      <c r="E6808" s="157"/>
      <c r="F6808" s="157"/>
    </row>
    <row r="6809" spans="5:6">
      <c r="E6809" s="157"/>
      <c r="F6809" s="157"/>
    </row>
    <row r="6810" spans="5:6">
      <c r="E6810" s="157"/>
      <c r="F6810" s="157"/>
    </row>
    <row r="6811" spans="5:6">
      <c r="E6811" s="157"/>
      <c r="F6811" s="157"/>
    </row>
    <row r="6812" spans="5:6">
      <c r="E6812" s="157"/>
      <c r="F6812" s="157"/>
    </row>
    <row r="6813" spans="5:6">
      <c r="E6813" s="157"/>
      <c r="F6813" s="157"/>
    </row>
    <row r="6814" spans="5:6">
      <c r="E6814" s="157"/>
      <c r="F6814" s="157"/>
    </row>
    <row r="6815" spans="5:6">
      <c r="E6815" s="157"/>
      <c r="F6815" s="157"/>
    </row>
    <row r="6816" spans="5:6">
      <c r="E6816" s="157"/>
      <c r="F6816" s="157"/>
    </row>
    <row r="6817" spans="5:6">
      <c r="E6817" s="157"/>
      <c r="F6817" s="157"/>
    </row>
    <row r="6818" spans="5:6">
      <c r="E6818" s="157"/>
      <c r="F6818" s="157"/>
    </row>
    <row r="6819" spans="5:6">
      <c r="E6819" s="157"/>
      <c r="F6819" s="157"/>
    </row>
    <row r="6820" spans="5:6">
      <c r="E6820" s="157"/>
      <c r="F6820" s="157"/>
    </row>
    <row r="6821" spans="5:6">
      <c r="E6821" s="157"/>
      <c r="F6821" s="157"/>
    </row>
    <row r="6822" spans="5:6">
      <c r="E6822" s="157"/>
      <c r="F6822" s="157"/>
    </row>
    <row r="6823" spans="5:6">
      <c r="E6823" s="157"/>
      <c r="F6823" s="157"/>
    </row>
    <row r="6824" spans="5:6">
      <c r="E6824" s="157"/>
      <c r="F6824" s="157"/>
    </row>
    <row r="6825" spans="5:6">
      <c r="E6825" s="157"/>
      <c r="F6825" s="157"/>
    </row>
    <row r="6826" spans="5:6">
      <c r="E6826" s="157"/>
      <c r="F6826" s="157"/>
    </row>
    <row r="6827" spans="5:6">
      <c r="E6827" s="157"/>
      <c r="F6827" s="157"/>
    </row>
    <row r="6828" spans="5:6">
      <c r="E6828" s="157"/>
      <c r="F6828" s="157"/>
    </row>
    <row r="6829" spans="5:6">
      <c r="E6829" s="157"/>
      <c r="F6829" s="157"/>
    </row>
    <row r="6830" spans="5:6">
      <c r="E6830" s="157"/>
      <c r="F6830" s="157"/>
    </row>
    <row r="6831" spans="5:6">
      <c r="E6831" s="157"/>
      <c r="F6831" s="157"/>
    </row>
    <row r="6832" spans="5:6">
      <c r="E6832" s="157"/>
      <c r="F6832" s="157"/>
    </row>
    <row r="6833" spans="5:6">
      <c r="E6833" s="157"/>
      <c r="F6833" s="157"/>
    </row>
    <row r="6834" spans="5:6">
      <c r="E6834" s="157"/>
      <c r="F6834" s="157"/>
    </row>
    <row r="6835" spans="5:6">
      <c r="E6835" s="157"/>
      <c r="F6835" s="157"/>
    </row>
    <row r="6836" spans="5:6">
      <c r="E6836" s="157"/>
      <c r="F6836" s="157"/>
    </row>
    <row r="6837" spans="5:6">
      <c r="E6837" s="157"/>
      <c r="F6837" s="157"/>
    </row>
    <row r="6838" spans="5:6">
      <c r="E6838" s="157"/>
      <c r="F6838" s="157"/>
    </row>
    <row r="6839" spans="5:6">
      <c r="E6839" s="157"/>
      <c r="F6839" s="157"/>
    </row>
    <row r="6840" spans="5:6">
      <c r="E6840" s="157"/>
      <c r="F6840" s="157"/>
    </row>
    <row r="6841" spans="5:6">
      <c r="E6841" s="157"/>
      <c r="F6841" s="157"/>
    </row>
    <row r="6842" spans="5:6">
      <c r="E6842" s="157"/>
      <c r="F6842" s="157"/>
    </row>
    <row r="6843" spans="5:6">
      <c r="E6843" s="157"/>
      <c r="F6843" s="157"/>
    </row>
    <row r="6844" spans="5:6">
      <c r="E6844" s="157"/>
      <c r="F6844" s="157"/>
    </row>
    <row r="6845" spans="5:6">
      <c r="E6845" s="157"/>
      <c r="F6845" s="157"/>
    </row>
    <row r="6846" spans="5:6">
      <c r="E6846" s="157"/>
      <c r="F6846" s="157"/>
    </row>
    <row r="6847" spans="5:6">
      <c r="E6847" s="157"/>
      <c r="F6847" s="157"/>
    </row>
    <row r="6848" spans="5:6">
      <c r="E6848" s="157"/>
      <c r="F6848" s="157"/>
    </row>
    <row r="6849" spans="5:6">
      <c r="E6849" s="157"/>
      <c r="F6849" s="157"/>
    </row>
    <row r="6850" spans="5:6">
      <c r="E6850" s="157"/>
      <c r="F6850" s="157"/>
    </row>
    <row r="6851" spans="5:6">
      <c r="E6851" s="157"/>
      <c r="F6851" s="157"/>
    </row>
    <row r="6852" spans="5:6">
      <c r="E6852" s="157"/>
      <c r="F6852" s="157"/>
    </row>
    <row r="6853" spans="5:6">
      <c r="E6853" s="157"/>
      <c r="F6853" s="157"/>
    </row>
    <row r="6854" spans="5:6">
      <c r="E6854" s="157"/>
      <c r="F6854" s="157"/>
    </row>
    <row r="6855" spans="5:6">
      <c r="E6855" s="157"/>
      <c r="F6855" s="157"/>
    </row>
    <row r="6856" spans="5:6">
      <c r="E6856" s="157"/>
      <c r="F6856" s="157"/>
    </row>
    <row r="6857" spans="5:6">
      <c r="E6857" s="157"/>
      <c r="F6857" s="157"/>
    </row>
    <row r="6858" spans="5:6">
      <c r="E6858" s="157"/>
      <c r="F6858" s="157"/>
    </row>
    <row r="6859" spans="5:6">
      <c r="E6859" s="157"/>
      <c r="F6859" s="157"/>
    </row>
    <row r="6860" spans="5:6">
      <c r="E6860" s="157"/>
      <c r="F6860" s="157"/>
    </row>
    <row r="6861" spans="5:6">
      <c r="E6861" s="157"/>
      <c r="F6861" s="157"/>
    </row>
    <row r="6862" spans="5:6">
      <c r="E6862" s="157"/>
      <c r="F6862" s="157"/>
    </row>
    <row r="6863" spans="5:6">
      <c r="E6863" s="157"/>
      <c r="F6863" s="157"/>
    </row>
    <row r="6864" spans="5:6">
      <c r="E6864" s="157"/>
      <c r="F6864" s="157"/>
    </row>
    <row r="6865" spans="5:6">
      <c r="E6865" s="157"/>
      <c r="F6865" s="157"/>
    </row>
    <row r="6866" spans="5:6">
      <c r="E6866" s="157"/>
      <c r="F6866" s="157"/>
    </row>
    <row r="6867" spans="5:6">
      <c r="E6867" s="157"/>
      <c r="F6867" s="157"/>
    </row>
    <row r="6868" spans="5:6">
      <c r="E6868" s="157"/>
      <c r="F6868" s="157"/>
    </row>
    <row r="6869" spans="5:6">
      <c r="E6869" s="157"/>
      <c r="F6869" s="157"/>
    </row>
    <row r="6870" spans="5:6">
      <c r="E6870" s="157"/>
      <c r="F6870" s="157"/>
    </row>
    <row r="6871" spans="5:6">
      <c r="E6871" s="157"/>
      <c r="F6871" s="157"/>
    </row>
    <row r="6872" spans="5:6">
      <c r="E6872" s="157"/>
      <c r="F6872" s="157"/>
    </row>
    <row r="6873" spans="5:6">
      <c r="E6873" s="157"/>
      <c r="F6873" s="157"/>
    </row>
    <row r="6874" spans="5:6">
      <c r="E6874" s="157"/>
      <c r="F6874" s="157"/>
    </row>
    <row r="6875" spans="5:6">
      <c r="E6875" s="157"/>
      <c r="F6875" s="157"/>
    </row>
    <row r="6876" spans="5:6">
      <c r="E6876" s="157"/>
      <c r="F6876" s="157"/>
    </row>
    <row r="6877" spans="5:6">
      <c r="E6877" s="157"/>
      <c r="F6877" s="157"/>
    </row>
    <row r="6878" spans="5:6">
      <c r="E6878" s="157"/>
      <c r="F6878" s="157"/>
    </row>
    <row r="6879" spans="5:6">
      <c r="E6879" s="157"/>
      <c r="F6879" s="157"/>
    </row>
    <row r="6880" spans="5:6">
      <c r="E6880" s="157"/>
      <c r="F6880" s="157"/>
    </row>
    <row r="6881" spans="5:6">
      <c r="E6881" s="157"/>
      <c r="F6881" s="157"/>
    </row>
    <row r="6882" spans="5:6">
      <c r="E6882" s="157"/>
      <c r="F6882" s="157"/>
    </row>
    <row r="6883" spans="5:6">
      <c r="E6883" s="157"/>
      <c r="F6883" s="157"/>
    </row>
    <row r="6884" spans="5:6">
      <c r="E6884" s="157"/>
      <c r="F6884" s="157"/>
    </row>
    <row r="6885" spans="5:6">
      <c r="E6885" s="157"/>
      <c r="F6885" s="157"/>
    </row>
    <row r="6886" spans="5:6">
      <c r="E6886" s="157"/>
      <c r="F6886" s="157"/>
    </row>
    <row r="6887" spans="5:6">
      <c r="E6887" s="157"/>
      <c r="F6887" s="157"/>
    </row>
    <row r="6888" spans="5:6">
      <c r="E6888" s="157"/>
      <c r="F6888" s="157"/>
    </row>
    <row r="6889" spans="5:6">
      <c r="E6889" s="157"/>
      <c r="F6889" s="157"/>
    </row>
    <row r="6890" spans="5:6">
      <c r="E6890" s="157"/>
      <c r="F6890" s="157"/>
    </row>
    <row r="6891" spans="5:6">
      <c r="E6891" s="157"/>
      <c r="F6891" s="157"/>
    </row>
    <row r="6892" spans="5:6">
      <c r="E6892" s="157"/>
      <c r="F6892" s="157"/>
    </row>
    <row r="6893" spans="5:6">
      <c r="E6893" s="157"/>
      <c r="F6893" s="157"/>
    </row>
    <row r="6894" spans="5:6">
      <c r="E6894" s="157"/>
      <c r="F6894" s="157"/>
    </row>
    <row r="6895" spans="5:6">
      <c r="E6895" s="157"/>
      <c r="F6895" s="157"/>
    </row>
    <row r="6896" spans="5:6">
      <c r="E6896" s="157"/>
      <c r="F6896" s="157"/>
    </row>
    <row r="6897" spans="5:6">
      <c r="E6897" s="157"/>
      <c r="F6897" s="157"/>
    </row>
    <row r="6898" spans="5:6">
      <c r="E6898" s="157"/>
      <c r="F6898" s="157"/>
    </row>
    <row r="6899" spans="5:6">
      <c r="E6899" s="157"/>
      <c r="F6899" s="157"/>
    </row>
    <row r="6900" spans="5:6">
      <c r="E6900" s="157"/>
      <c r="F6900" s="157"/>
    </row>
    <row r="6901" spans="5:6">
      <c r="E6901" s="157"/>
      <c r="F6901" s="157"/>
    </row>
    <row r="6902" spans="5:6">
      <c r="E6902" s="157"/>
      <c r="F6902" s="157"/>
    </row>
    <row r="6903" spans="5:6">
      <c r="E6903" s="157"/>
      <c r="F6903" s="157"/>
    </row>
    <row r="6904" spans="5:6">
      <c r="E6904" s="157"/>
      <c r="F6904" s="157"/>
    </row>
    <row r="6905" spans="5:6">
      <c r="E6905" s="157"/>
      <c r="F6905" s="157"/>
    </row>
    <row r="6906" spans="5:6">
      <c r="E6906" s="157"/>
      <c r="F6906" s="157"/>
    </row>
    <row r="6907" spans="5:6">
      <c r="E6907" s="157"/>
      <c r="F6907" s="157"/>
    </row>
    <row r="6908" spans="5:6">
      <c r="E6908" s="157"/>
      <c r="F6908" s="157"/>
    </row>
    <row r="6909" spans="5:6">
      <c r="E6909" s="157"/>
      <c r="F6909" s="157"/>
    </row>
    <row r="6910" spans="5:6">
      <c r="E6910" s="157"/>
      <c r="F6910" s="157"/>
    </row>
    <row r="6911" spans="5:6">
      <c r="E6911" s="157"/>
      <c r="F6911" s="157"/>
    </row>
    <row r="6912" spans="5:6">
      <c r="E6912" s="157"/>
      <c r="F6912" s="157"/>
    </row>
    <row r="6913" spans="5:6">
      <c r="E6913" s="157"/>
      <c r="F6913" s="157"/>
    </row>
    <row r="6914" spans="5:6">
      <c r="E6914" s="157"/>
      <c r="F6914" s="157"/>
    </row>
    <row r="6915" spans="5:6">
      <c r="E6915" s="157"/>
      <c r="F6915" s="157"/>
    </row>
    <row r="6916" spans="5:6">
      <c r="E6916" s="157"/>
      <c r="F6916" s="157"/>
    </row>
    <row r="6917" spans="5:6">
      <c r="E6917" s="157"/>
      <c r="F6917" s="157"/>
    </row>
    <row r="6918" spans="5:6">
      <c r="E6918" s="157"/>
      <c r="F6918" s="157"/>
    </row>
    <row r="6919" spans="5:6">
      <c r="E6919" s="157"/>
      <c r="F6919" s="157"/>
    </row>
    <row r="6920" spans="5:6">
      <c r="E6920" s="157"/>
      <c r="F6920" s="157"/>
    </row>
    <row r="6921" spans="5:6">
      <c r="E6921" s="157"/>
      <c r="F6921" s="157"/>
    </row>
    <row r="6922" spans="5:6">
      <c r="E6922" s="157"/>
      <c r="F6922" s="157"/>
    </row>
    <row r="6923" spans="5:6">
      <c r="E6923" s="157"/>
      <c r="F6923" s="157"/>
    </row>
    <row r="6924" spans="5:6">
      <c r="E6924" s="157"/>
      <c r="F6924" s="157"/>
    </row>
    <row r="6925" spans="5:6">
      <c r="E6925" s="157"/>
      <c r="F6925" s="157"/>
    </row>
    <row r="6926" spans="5:6">
      <c r="E6926" s="157"/>
      <c r="F6926" s="157"/>
    </row>
    <row r="6927" spans="5:6">
      <c r="E6927" s="157"/>
      <c r="F6927" s="157"/>
    </row>
    <row r="6928" spans="5:6">
      <c r="E6928" s="157"/>
      <c r="F6928" s="157"/>
    </row>
    <row r="6929" spans="5:6">
      <c r="E6929" s="157"/>
      <c r="F6929" s="157"/>
    </row>
    <row r="6930" spans="5:6">
      <c r="E6930" s="157"/>
      <c r="F6930" s="157"/>
    </row>
    <row r="6931" spans="5:6">
      <c r="E6931" s="157"/>
      <c r="F6931" s="157"/>
    </row>
    <row r="6932" spans="5:6">
      <c r="E6932" s="157"/>
      <c r="F6932" s="157"/>
    </row>
    <row r="6933" spans="5:6">
      <c r="E6933" s="157"/>
      <c r="F6933" s="157"/>
    </row>
    <row r="6934" spans="5:6">
      <c r="E6934" s="157"/>
      <c r="F6934" s="157"/>
    </row>
    <row r="6935" spans="5:6">
      <c r="E6935" s="157"/>
      <c r="F6935" s="157"/>
    </row>
    <row r="6936" spans="5:6">
      <c r="E6936" s="157"/>
      <c r="F6936" s="157"/>
    </row>
    <row r="6937" spans="5:6">
      <c r="E6937" s="157"/>
      <c r="F6937" s="157"/>
    </row>
    <row r="6938" spans="5:6">
      <c r="E6938" s="157"/>
      <c r="F6938" s="157"/>
    </row>
    <row r="6939" spans="5:6">
      <c r="E6939" s="157"/>
      <c r="F6939" s="157"/>
    </row>
    <row r="6940" spans="5:6">
      <c r="E6940" s="157"/>
      <c r="F6940" s="157"/>
    </row>
    <row r="6941" spans="5:6">
      <c r="E6941" s="157"/>
      <c r="F6941" s="157"/>
    </row>
    <row r="6942" spans="5:6">
      <c r="E6942" s="157"/>
      <c r="F6942" s="157"/>
    </row>
    <row r="6943" spans="5:6">
      <c r="E6943" s="157"/>
      <c r="F6943" s="157"/>
    </row>
    <row r="6944" spans="5:6">
      <c r="E6944" s="157"/>
      <c r="F6944" s="157"/>
    </row>
    <row r="6945" spans="5:6">
      <c r="E6945" s="157"/>
      <c r="F6945" s="157"/>
    </row>
    <row r="6946" spans="5:6">
      <c r="E6946" s="157"/>
      <c r="F6946" s="157"/>
    </row>
    <row r="6947" spans="5:6">
      <c r="E6947" s="157"/>
      <c r="F6947" s="157"/>
    </row>
    <row r="6948" spans="5:6">
      <c r="E6948" s="157"/>
      <c r="F6948" s="157"/>
    </row>
    <row r="6949" spans="5:6">
      <c r="E6949" s="157"/>
      <c r="F6949" s="157"/>
    </row>
    <row r="6950" spans="5:6">
      <c r="E6950" s="157"/>
      <c r="F6950" s="157"/>
    </row>
    <row r="6951" spans="5:6">
      <c r="E6951" s="157"/>
      <c r="F6951" s="157"/>
    </row>
    <row r="6952" spans="5:6">
      <c r="E6952" s="157"/>
      <c r="F6952" s="157"/>
    </row>
    <row r="6953" spans="5:6">
      <c r="E6953" s="157"/>
      <c r="F6953" s="157"/>
    </row>
    <row r="6954" spans="5:6">
      <c r="E6954" s="157"/>
      <c r="F6954" s="157"/>
    </row>
    <row r="6955" spans="5:6">
      <c r="E6955" s="157"/>
      <c r="F6955" s="157"/>
    </row>
    <row r="6956" spans="5:6">
      <c r="E6956" s="157"/>
      <c r="F6956" s="157"/>
    </row>
    <row r="6957" spans="5:6">
      <c r="E6957" s="157"/>
      <c r="F6957" s="157"/>
    </row>
    <row r="6958" spans="5:6">
      <c r="E6958" s="157"/>
      <c r="F6958" s="157"/>
    </row>
    <row r="6959" spans="5:6">
      <c r="E6959" s="157"/>
      <c r="F6959" s="157"/>
    </row>
    <row r="6960" spans="5:6">
      <c r="E6960" s="157"/>
      <c r="F6960" s="157"/>
    </row>
    <row r="6961" spans="5:6">
      <c r="E6961" s="157"/>
      <c r="F6961" s="157"/>
    </row>
    <row r="6962" spans="5:6">
      <c r="E6962" s="157"/>
      <c r="F6962" s="157"/>
    </row>
    <row r="6963" spans="5:6">
      <c r="E6963" s="157"/>
      <c r="F6963" s="157"/>
    </row>
    <row r="6964" spans="5:6">
      <c r="E6964" s="157"/>
      <c r="F6964" s="157"/>
    </row>
    <row r="6965" spans="5:6">
      <c r="E6965" s="157"/>
      <c r="F6965" s="157"/>
    </row>
    <row r="6966" spans="5:6">
      <c r="E6966" s="157"/>
      <c r="F6966" s="157"/>
    </row>
    <row r="6967" spans="5:6">
      <c r="E6967" s="157"/>
      <c r="F6967" s="157"/>
    </row>
    <row r="6968" spans="5:6">
      <c r="E6968" s="157"/>
      <c r="F6968" s="157"/>
    </row>
    <row r="6969" spans="5:6">
      <c r="E6969" s="157"/>
      <c r="F6969" s="157"/>
    </row>
    <row r="6970" spans="5:6">
      <c r="E6970" s="157"/>
      <c r="F6970" s="157"/>
    </row>
    <row r="6971" spans="5:6">
      <c r="E6971" s="157"/>
      <c r="F6971" s="157"/>
    </row>
    <row r="6972" spans="5:6">
      <c r="E6972" s="157"/>
      <c r="F6972" s="157"/>
    </row>
    <row r="6973" spans="5:6">
      <c r="E6973" s="157"/>
      <c r="F6973" s="157"/>
    </row>
    <row r="6974" spans="5:6">
      <c r="E6974" s="157"/>
      <c r="F6974" s="157"/>
    </row>
    <row r="6975" spans="5:6">
      <c r="E6975" s="157"/>
      <c r="F6975" s="157"/>
    </row>
    <row r="6976" spans="5:6">
      <c r="E6976" s="157"/>
      <c r="F6976" s="157"/>
    </row>
    <row r="6977" spans="5:6">
      <c r="E6977" s="157"/>
      <c r="F6977" s="157"/>
    </row>
    <row r="6978" spans="5:6">
      <c r="E6978" s="157"/>
      <c r="F6978" s="157"/>
    </row>
    <row r="6979" spans="5:6">
      <c r="E6979" s="157"/>
      <c r="F6979" s="157"/>
    </row>
    <row r="6980" spans="5:6">
      <c r="E6980" s="157"/>
      <c r="F6980" s="157"/>
    </row>
    <row r="6981" spans="5:6">
      <c r="E6981" s="157"/>
      <c r="F6981" s="157"/>
    </row>
    <row r="6982" spans="5:6">
      <c r="E6982" s="157"/>
      <c r="F6982" s="157"/>
    </row>
    <row r="6983" spans="5:6">
      <c r="E6983" s="157"/>
      <c r="F6983" s="157"/>
    </row>
    <row r="6984" spans="5:6">
      <c r="E6984" s="157"/>
      <c r="F6984" s="157"/>
    </row>
    <row r="6985" spans="5:6">
      <c r="E6985" s="157"/>
      <c r="F6985" s="157"/>
    </row>
    <row r="6986" spans="5:6">
      <c r="E6986" s="157"/>
      <c r="F6986" s="157"/>
    </row>
    <row r="6987" spans="5:6">
      <c r="E6987" s="157"/>
      <c r="F6987" s="157"/>
    </row>
    <row r="6988" spans="5:6">
      <c r="E6988" s="157"/>
      <c r="F6988" s="157"/>
    </row>
    <row r="6989" spans="5:6">
      <c r="E6989" s="157"/>
      <c r="F6989" s="157"/>
    </row>
    <row r="6990" spans="5:6">
      <c r="E6990" s="157"/>
      <c r="F6990" s="157"/>
    </row>
    <row r="6991" spans="5:6">
      <c r="E6991" s="157"/>
      <c r="F6991" s="157"/>
    </row>
    <row r="6992" spans="5:6">
      <c r="E6992" s="157"/>
      <c r="F6992" s="157"/>
    </row>
    <row r="6993" spans="5:6">
      <c r="E6993" s="157"/>
      <c r="F6993" s="157"/>
    </row>
    <row r="6994" spans="5:6">
      <c r="E6994" s="157"/>
      <c r="F6994" s="157"/>
    </row>
    <row r="6995" spans="5:6">
      <c r="E6995" s="157"/>
      <c r="F6995" s="157"/>
    </row>
    <row r="6996" spans="5:6">
      <c r="E6996" s="157"/>
      <c r="F6996" s="157"/>
    </row>
    <row r="6997" spans="5:6">
      <c r="E6997" s="157"/>
      <c r="F6997" s="157"/>
    </row>
    <row r="6998" spans="5:6">
      <c r="E6998" s="157"/>
      <c r="F6998" s="157"/>
    </row>
    <row r="6999" spans="5:6">
      <c r="E6999" s="157"/>
      <c r="F6999" s="157"/>
    </row>
    <row r="7000" spans="5:6">
      <c r="E7000" s="157"/>
      <c r="F7000" s="157"/>
    </row>
    <row r="7001" spans="5:6">
      <c r="E7001" s="157"/>
      <c r="F7001" s="157"/>
    </row>
    <row r="7002" spans="5:6">
      <c r="E7002" s="157"/>
      <c r="F7002" s="157"/>
    </row>
    <row r="7003" spans="5:6">
      <c r="E7003" s="157"/>
      <c r="F7003" s="157"/>
    </row>
    <row r="7004" spans="5:6">
      <c r="E7004" s="157"/>
      <c r="F7004" s="157"/>
    </row>
    <row r="7005" spans="5:6">
      <c r="E7005" s="157"/>
      <c r="F7005" s="157"/>
    </row>
    <row r="7006" spans="5:6">
      <c r="E7006" s="157"/>
      <c r="F7006" s="157"/>
    </row>
    <row r="7007" spans="5:6">
      <c r="E7007" s="157"/>
      <c r="F7007" s="157"/>
    </row>
    <row r="7008" spans="5:6">
      <c r="E7008" s="157"/>
      <c r="F7008" s="157"/>
    </row>
    <row r="7009" spans="5:6">
      <c r="E7009" s="157"/>
      <c r="F7009" s="157"/>
    </row>
    <row r="7010" spans="5:6">
      <c r="E7010" s="157"/>
      <c r="F7010" s="157"/>
    </row>
    <row r="7011" spans="5:6">
      <c r="E7011" s="157"/>
      <c r="F7011" s="157"/>
    </row>
    <row r="7012" spans="5:6">
      <c r="E7012" s="157"/>
      <c r="F7012" s="157"/>
    </row>
    <row r="7013" spans="5:6">
      <c r="E7013" s="157"/>
      <c r="F7013" s="157"/>
    </row>
    <row r="7014" spans="5:6">
      <c r="E7014" s="157"/>
      <c r="F7014" s="157"/>
    </row>
    <row r="7015" spans="5:6">
      <c r="E7015" s="157"/>
      <c r="F7015" s="157"/>
    </row>
    <row r="7016" spans="5:6">
      <c r="E7016" s="157"/>
      <c r="F7016" s="157"/>
    </row>
    <row r="7017" spans="5:6">
      <c r="E7017" s="157"/>
      <c r="F7017" s="157"/>
    </row>
    <row r="7018" spans="5:6">
      <c r="E7018" s="157"/>
      <c r="F7018" s="157"/>
    </row>
    <row r="7019" spans="5:6">
      <c r="E7019" s="157"/>
      <c r="F7019" s="157"/>
    </row>
    <row r="7020" spans="5:6">
      <c r="E7020" s="157"/>
      <c r="F7020" s="157"/>
    </row>
    <row r="7021" spans="5:6">
      <c r="E7021" s="157"/>
      <c r="F7021" s="157"/>
    </row>
    <row r="7022" spans="5:6">
      <c r="E7022" s="157"/>
      <c r="F7022" s="157"/>
    </row>
    <row r="7023" spans="5:6">
      <c r="E7023" s="157"/>
      <c r="F7023" s="157"/>
    </row>
    <row r="7024" spans="5:6">
      <c r="E7024" s="157"/>
      <c r="F7024" s="157"/>
    </row>
    <row r="7025" spans="5:6">
      <c r="E7025" s="157"/>
      <c r="F7025" s="157"/>
    </row>
    <row r="7026" spans="5:6">
      <c r="E7026" s="157"/>
      <c r="F7026" s="157"/>
    </row>
    <row r="7027" spans="5:6">
      <c r="E7027" s="157"/>
      <c r="F7027" s="157"/>
    </row>
    <row r="7028" spans="5:6">
      <c r="E7028" s="157"/>
      <c r="F7028" s="157"/>
    </row>
    <row r="7029" spans="5:6">
      <c r="E7029" s="157"/>
      <c r="F7029" s="157"/>
    </row>
    <row r="7030" spans="5:6">
      <c r="E7030" s="157"/>
      <c r="F7030" s="157"/>
    </row>
    <row r="7031" spans="5:6">
      <c r="E7031" s="157"/>
      <c r="F7031" s="157"/>
    </row>
    <row r="7032" spans="5:6">
      <c r="E7032" s="157"/>
      <c r="F7032" s="157"/>
    </row>
    <row r="7033" spans="5:6">
      <c r="E7033" s="157"/>
      <c r="F7033" s="157"/>
    </row>
    <row r="7034" spans="5:6">
      <c r="E7034" s="157"/>
      <c r="F7034" s="157"/>
    </row>
    <row r="7035" spans="5:6">
      <c r="E7035" s="157"/>
      <c r="F7035" s="157"/>
    </row>
    <row r="7036" spans="5:6">
      <c r="E7036" s="157"/>
      <c r="F7036" s="157"/>
    </row>
    <row r="7037" spans="5:6">
      <c r="E7037" s="157"/>
      <c r="F7037" s="157"/>
    </row>
    <row r="7038" spans="5:6">
      <c r="E7038" s="157"/>
      <c r="F7038" s="157"/>
    </row>
    <row r="7039" spans="5:6">
      <c r="E7039" s="157"/>
      <c r="F7039" s="157"/>
    </row>
    <row r="7040" spans="5:6">
      <c r="E7040" s="157"/>
      <c r="F7040" s="157"/>
    </row>
    <row r="7041" spans="5:6">
      <c r="E7041" s="157"/>
      <c r="F7041" s="157"/>
    </row>
    <row r="7042" spans="5:6">
      <c r="E7042" s="157"/>
      <c r="F7042" s="157"/>
    </row>
    <row r="7043" spans="5:6">
      <c r="E7043" s="157"/>
      <c r="F7043" s="157"/>
    </row>
    <row r="7044" spans="5:6">
      <c r="E7044" s="157"/>
      <c r="F7044" s="157"/>
    </row>
    <row r="7045" spans="5:6">
      <c r="E7045" s="157"/>
      <c r="F7045" s="157"/>
    </row>
    <row r="7046" spans="5:6">
      <c r="E7046" s="157"/>
      <c r="F7046" s="157"/>
    </row>
    <row r="7047" spans="5:6">
      <c r="E7047" s="157"/>
      <c r="F7047" s="157"/>
    </row>
    <row r="7048" spans="5:6">
      <c r="E7048" s="157"/>
      <c r="F7048" s="157"/>
    </row>
    <row r="7049" spans="5:6">
      <c r="E7049" s="157"/>
      <c r="F7049" s="157"/>
    </row>
    <row r="7050" spans="5:6">
      <c r="E7050" s="157"/>
      <c r="F7050" s="157"/>
    </row>
    <row r="7051" spans="5:6">
      <c r="E7051" s="157"/>
      <c r="F7051" s="157"/>
    </row>
    <row r="7052" spans="5:6">
      <c r="E7052" s="157"/>
      <c r="F7052" s="157"/>
    </row>
    <row r="7053" spans="5:6">
      <c r="E7053" s="157"/>
      <c r="F7053" s="157"/>
    </row>
    <row r="7054" spans="5:6">
      <c r="E7054" s="157"/>
      <c r="F7054" s="157"/>
    </row>
    <row r="7055" spans="5:6">
      <c r="E7055" s="157"/>
      <c r="F7055" s="157"/>
    </row>
    <row r="7056" spans="5:6">
      <c r="E7056" s="157"/>
      <c r="F7056" s="157"/>
    </row>
    <row r="7057" spans="5:6">
      <c r="E7057" s="157"/>
      <c r="F7057" s="157"/>
    </row>
    <row r="7058" spans="5:6">
      <c r="E7058" s="157"/>
      <c r="F7058" s="157"/>
    </row>
    <row r="7059" spans="5:6">
      <c r="E7059" s="157"/>
      <c r="F7059" s="157"/>
    </row>
    <row r="7060" spans="5:6">
      <c r="E7060" s="157"/>
      <c r="F7060" s="157"/>
    </row>
    <row r="7061" spans="5:6">
      <c r="E7061" s="157"/>
      <c r="F7061" s="157"/>
    </row>
    <row r="7062" spans="5:6">
      <c r="E7062" s="157"/>
      <c r="F7062" s="157"/>
    </row>
    <row r="7063" spans="5:6">
      <c r="E7063" s="157"/>
      <c r="F7063" s="157"/>
    </row>
    <row r="7064" spans="5:6">
      <c r="E7064" s="157"/>
      <c r="F7064" s="157"/>
    </row>
    <row r="7065" spans="5:6">
      <c r="E7065" s="157"/>
      <c r="F7065" s="157"/>
    </row>
    <row r="7066" spans="5:6">
      <c r="E7066" s="157"/>
      <c r="F7066" s="157"/>
    </row>
    <row r="7067" spans="5:6">
      <c r="E7067" s="157"/>
      <c r="F7067" s="157"/>
    </row>
    <row r="7068" spans="5:6">
      <c r="E7068" s="157"/>
      <c r="F7068" s="157"/>
    </row>
    <row r="7069" spans="5:6">
      <c r="E7069" s="157"/>
      <c r="F7069" s="157"/>
    </row>
    <row r="7070" spans="5:6">
      <c r="E7070" s="157"/>
      <c r="F7070" s="157"/>
    </row>
    <row r="7071" spans="5:6">
      <c r="E7071" s="157"/>
      <c r="F7071" s="157"/>
    </row>
    <row r="7072" spans="5:6">
      <c r="E7072" s="157"/>
      <c r="F7072" s="157"/>
    </row>
    <row r="7073" spans="5:6">
      <c r="E7073" s="157"/>
      <c r="F7073" s="157"/>
    </row>
    <row r="7074" spans="5:6">
      <c r="E7074" s="157"/>
      <c r="F7074" s="157"/>
    </row>
    <row r="7075" spans="5:6">
      <c r="E7075" s="157"/>
      <c r="F7075" s="157"/>
    </row>
    <row r="7076" spans="5:6">
      <c r="E7076" s="157"/>
      <c r="F7076" s="157"/>
    </row>
    <row r="7077" spans="5:6">
      <c r="E7077" s="157"/>
      <c r="F7077" s="157"/>
    </row>
    <row r="7078" spans="5:6">
      <c r="E7078" s="157"/>
      <c r="F7078" s="157"/>
    </row>
    <row r="7079" spans="5:6">
      <c r="E7079" s="157"/>
      <c r="F7079" s="157"/>
    </row>
    <row r="7080" spans="5:6">
      <c r="E7080" s="157"/>
      <c r="F7080" s="157"/>
    </row>
    <row r="7081" spans="5:6">
      <c r="E7081" s="157"/>
      <c r="F7081" s="157"/>
    </row>
    <row r="7082" spans="5:6">
      <c r="E7082" s="157"/>
      <c r="F7082" s="157"/>
    </row>
    <row r="7083" spans="5:6">
      <c r="E7083" s="157"/>
      <c r="F7083" s="157"/>
    </row>
    <row r="7084" spans="5:6">
      <c r="E7084" s="157"/>
      <c r="F7084" s="157"/>
    </row>
    <row r="7085" spans="5:6">
      <c r="E7085" s="157"/>
      <c r="F7085" s="157"/>
    </row>
    <row r="7086" spans="5:6">
      <c r="E7086" s="157"/>
      <c r="F7086" s="157"/>
    </row>
    <row r="7087" spans="5:6">
      <c r="E7087" s="157"/>
      <c r="F7087" s="157"/>
    </row>
    <row r="7088" spans="5:6">
      <c r="E7088" s="157"/>
      <c r="F7088" s="157"/>
    </row>
    <row r="7089" spans="5:6">
      <c r="E7089" s="157"/>
      <c r="F7089" s="157"/>
    </row>
    <row r="7090" spans="5:6">
      <c r="E7090" s="157"/>
      <c r="F7090" s="157"/>
    </row>
    <row r="7091" spans="5:6">
      <c r="E7091" s="157"/>
      <c r="F7091" s="157"/>
    </row>
    <row r="7092" spans="5:6">
      <c r="E7092" s="157"/>
      <c r="F7092" s="157"/>
    </row>
    <row r="7093" spans="5:6">
      <c r="E7093" s="157"/>
      <c r="F7093" s="157"/>
    </row>
    <row r="7094" spans="5:6">
      <c r="E7094" s="157"/>
      <c r="F7094" s="157"/>
    </row>
    <row r="7095" spans="5:6">
      <c r="E7095" s="157"/>
      <c r="F7095" s="157"/>
    </row>
    <row r="7096" spans="5:6">
      <c r="E7096" s="157"/>
      <c r="F7096" s="157"/>
    </row>
    <row r="7097" spans="5:6">
      <c r="E7097" s="157"/>
      <c r="F7097" s="157"/>
    </row>
    <row r="7098" spans="5:6">
      <c r="E7098" s="157"/>
      <c r="F7098" s="157"/>
    </row>
    <row r="7099" spans="5:6">
      <c r="E7099" s="157"/>
      <c r="F7099" s="157"/>
    </row>
    <row r="7100" spans="5:6">
      <c r="E7100" s="157"/>
      <c r="F7100" s="157"/>
    </row>
    <row r="7101" spans="5:6">
      <c r="E7101" s="157"/>
      <c r="F7101" s="157"/>
    </row>
    <row r="7102" spans="5:6">
      <c r="E7102" s="157"/>
      <c r="F7102" s="157"/>
    </row>
    <row r="7103" spans="5:6">
      <c r="E7103" s="157"/>
      <c r="F7103" s="157"/>
    </row>
    <row r="7104" spans="5:6">
      <c r="E7104" s="157"/>
      <c r="F7104" s="157"/>
    </row>
    <row r="7105" spans="5:6">
      <c r="E7105" s="157"/>
      <c r="F7105" s="157"/>
    </row>
    <row r="7106" spans="5:6">
      <c r="E7106" s="157"/>
      <c r="F7106" s="157"/>
    </row>
    <row r="7107" spans="5:6">
      <c r="E7107" s="157"/>
      <c r="F7107" s="157"/>
    </row>
    <row r="7108" spans="5:6">
      <c r="E7108" s="157"/>
      <c r="F7108" s="157"/>
    </row>
    <row r="7109" spans="5:6">
      <c r="E7109" s="157"/>
      <c r="F7109" s="157"/>
    </row>
    <row r="7110" spans="5:6">
      <c r="E7110" s="157"/>
      <c r="F7110" s="157"/>
    </row>
    <row r="7111" spans="5:6">
      <c r="E7111" s="157"/>
      <c r="F7111" s="157"/>
    </row>
    <row r="7112" spans="5:6">
      <c r="E7112" s="157"/>
      <c r="F7112" s="157"/>
    </row>
    <row r="7113" spans="5:6">
      <c r="E7113" s="157"/>
      <c r="F7113" s="157"/>
    </row>
    <row r="7114" spans="5:6">
      <c r="E7114" s="157"/>
      <c r="F7114" s="157"/>
    </row>
    <row r="7115" spans="5:6">
      <c r="E7115" s="157"/>
      <c r="F7115" s="157"/>
    </row>
    <row r="7116" spans="5:6">
      <c r="E7116" s="157"/>
      <c r="F7116" s="157"/>
    </row>
    <row r="7117" spans="5:6">
      <c r="E7117" s="157"/>
      <c r="F7117" s="157"/>
    </row>
    <row r="7118" spans="5:6">
      <c r="E7118" s="157"/>
      <c r="F7118" s="157"/>
    </row>
    <row r="7119" spans="5:6">
      <c r="E7119" s="157"/>
      <c r="F7119" s="157"/>
    </row>
    <row r="7120" spans="5:6">
      <c r="E7120" s="157"/>
      <c r="F7120" s="157"/>
    </row>
    <row r="7121" spans="5:6">
      <c r="E7121" s="157"/>
      <c r="F7121" s="157"/>
    </row>
    <row r="7122" spans="5:6">
      <c r="E7122" s="157"/>
      <c r="F7122" s="157"/>
    </row>
    <row r="7123" spans="5:6">
      <c r="E7123" s="157"/>
      <c r="F7123" s="157"/>
    </row>
    <row r="7124" spans="5:6">
      <c r="E7124" s="157"/>
      <c r="F7124" s="157"/>
    </row>
    <row r="7125" spans="5:6">
      <c r="E7125" s="157"/>
      <c r="F7125" s="157"/>
    </row>
    <row r="7126" spans="5:6">
      <c r="E7126" s="157"/>
      <c r="F7126" s="157"/>
    </row>
    <row r="7127" spans="5:6">
      <c r="E7127" s="157"/>
      <c r="F7127" s="157"/>
    </row>
    <row r="7128" spans="5:6">
      <c r="E7128" s="157"/>
      <c r="F7128" s="157"/>
    </row>
    <row r="7129" spans="5:6">
      <c r="E7129" s="157"/>
      <c r="F7129" s="157"/>
    </row>
    <row r="7130" spans="5:6">
      <c r="E7130" s="157"/>
      <c r="F7130" s="157"/>
    </row>
    <row r="7131" spans="5:6">
      <c r="E7131" s="157"/>
      <c r="F7131" s="157"/>
    </row>
    <row r="7132" spans="5:6">
      <c r="E7132" s="157"/>
      <c r="F7132" s="157"/>
    </row>
    <row r="7133" spans="5:6">
      <c r="E7133" s="157"/>
      <c r="F7133" s="157"/>
    </row>
    <row r="7134" spans="5:6">
      <c r="E7134" s="157"/>
      <c r="F7134" s="157"/>
    </row>
    <row r="7135" spans="5:6">
      <c r="E7135" s="157"/>
      <c r="F7135" s="157"/>
    </row>
    <row r="7136" spans="5:6">
      <c r="E7136" s="157"/>
      <c r="F7136" s="157"/>
    </row>
    <row r="7137" spans="5:6">
      <c r="E7137" s="157"/>
      <c r="F7137" s="157"/>
    </row>
    <row r="7138" spans="5:6">
      <c r="E7138" s="157"/>
      <c r="F7138" s="157"/>
    </row>
    <row r="7139" spans="5:6">
      <c r="E7139" s="157"/>
      <c r="F7139" s="157"/>
    </row>
    <row r="7140" spans="5:6">
      <c r="E7140" s="157"/>
      <c r="F7140" s="157"/>
    </row>
    <row r="7141" spans="5:6">
      <c r="E7141" s="157"/>
      <c r="F7141" s="157"/>
    </row>
    <row r="7142" spans="5:6">
      <c r="E7142" s="157"/>
      <c r="F7142" s="157"/>
    </row>
    <row r="7143" spans="5:6">
      <c r="E7143" s="157"/>
      <c r="F7143" s="157"/>
    </row>
    <row r="7144" spans="5:6">
      <c r="E7144" s="157"/>
      <c r="F7144" s="157"/>
    </row>
    <row r="7145" spans="5:6">
      <c r="E7145" s="157"/>
      <c r="F7145" s="157"/>
    </row>
    <row r="7146" spans="5:6">
      <c r="E7146" s="157"/>
      <c r="F7146" s="157"/>
    </row>
    <row r="7147" spans="5:6">
      <c r="E7147" s="157"/>
      <c r="F7147" s="157"/>
    </row>
    <row r="7148" spans="5:6">
      <c r="E7148" s="157"/>
      <c r="F7148" s="157"/>
    </row>
    <row r="7149" spans="5:6">
      <c r="E7149" s="157"/>
      <c r="F7149" s="157"/>
    </row>
    <row r="7150" spans="5:6">
      <c r="E7150" s="157"/>
      <c r="F7150" s="157"/>
    </row>
    <row r="7151" spans="5:6">
      <c r="E7151" s="157"/>
      <c r="F7151" s="157"/>
    </row>
    <row r="7152" spans="5:6">
      <c r="E7152" s="157"/>
      <c r="F7152" s="157"/>
    </row>
    <row r="7153" spans="5:6">
      <c r="E7153" s="157"/>
      <c r="F7153" s="157"/>
    </row>
    <row r="7154" spans="5:6">
      <c r="E7154" s="157"/>
      <c r="F7154" s="157"/>
    </row>
    <row r="7155" spans="5:6">
      <c r="E7155" s="157"/>
      <c r="F7155" s="157"/>
    </row>
    <row r="7156" spans="5:6">
      <c r="E7156" s="157"/>
      <c r="F7156" s="157"/>
    </row>
    <row r="7157" spans="5:6">
      <c r="E7157" s="157"/>
      <c r="F7157" s="157"/>
    </row>
    <row r="7158" spans="5:6">
      <c r="E7158" s="157"/>
      <c r="F7158" s="157"/>
    </row>
    <row r="7159" spans="5:6">
      <c r="E7159" s="157"/>
      <c r="F7159" s="157"/>
    </row>
    <row r="7160" spans="5:6">
      <c r="E7160" s="157"/>
      <c r="F7160" s="157"/>
    </row>
    <row r="7161" spans="5:6">
      <c r="E7161" s="157"/>
      <c r="F7161" s="157"/>
    </row>
    <row r="7162" spans="5:6">
      <c r="E7162" s="157"/>
      <c r="F7162" s="157"/>
    </row>
    <row r="7163" spans="5:6">
      <c r="E7163" s="157"/>
      <c r="F7163" s="157"/>
    </row>
    <row r="7164" spans="5:6">
      <c r="E7164" s="157"/>
      <c r="F7164" s="157"/>
    </row>
    <row r="7165" spans="5:6">
      <c r="E7165" s="157"/>
      <c r="F7165" s="157"/>
    </row>
    <row r="7166" spans="5:6">
      <c r="E7166" s="157"/>
      <c r="F7166" s="157"/>
    </row>
    <row r="7167" spans="5:6">
      <c r="E7167" s="157"/>
      <c r="F7167" s="157"/>
    </row>
    <row r="7168" spans="5:6">
      <c r="E7168" s="157"/>
      <c r="F7168" s="157"/>
    </row>
    <row r="7169" spans="5:6">
      <c r="E7169" s="157"/>
      <c r="F7169" s="157"/>
    </row>
    <row r="7170" spans="5:6">
      <c r="E7170" s="157"/>
      <c r="F7170" s="157"/>
    </row>
    <row r="7171" spans="5:6">
      <c r="E7171" s="157"/>
      <c r="F7171" s="157"/>
    </row>
    <row r="7172" spans="5:6">
      <c r="E7172" s="157"/>
      <c r="F7172" s="157"/>
    </row>
    <row r="7173" spans="5:6">
      <c r="E7173" s="157"/>
      <c r="F7173" s="157"/>
    </row>
    <row r="7174" spans="5:6">
      <c r="E7174" s="157"/>
      <c r="F7174" s="157"/>
    </row>
    <row r="7175" spans="5:6">
      <c r="E7175" s="157"/>
      <c r="F7175" s="157"/>
    </row>
    <row r="7176" spans="5:6">
      <c r="E7176" s="157"/>
      <c r="F7176" s="157"/>
    </row>
    <row r="7177" spans="5:6">
      <c r="E7177" s="157"/>
      <c r="F7177" s="157"/>
    </row>
    <row r="7178" spans="5:6">
      <c r="E7178" s="157"/>
      <c r="F7178" s="157"/>
    </row>
    <row r="7179" spans="5:6">
      <c r="E7179" s="157"/>
      <c r="F7179" s="157"/>
    </row>
    <row r="7180" spans="5:6">
      <c r="E7180" s="157"/>
      <c r="F7180" s="157"/>
    </row>
    <row r="7181" spans="5:6">
      <c r="E7181" s="157"/>
      <c r="F7181" s="157"/>
    </row>
    <row r="7182" spans="5:6">
      <c r="E7182" s="157"/>
      <c r="F7182" s="157"/>
    </row>
    <row r="7183" spans="5:6">
      <c r="E7183" s="157"/>
      <c r="F7183" s="157"/>
    </row>
    <row r="7184" spans="5:6">
      <c r="E7184" s="157"/>
      <c r="F7184" s="157"/>
    </row>
    <row r="7185" spans="5:6">
      <c r="E7185" s="157"/>
      <c r="F7185" s="157"/>
    </row>
    <row r="7186" spans="5:6">
      <c r="E7186" s="157"/>
      <c r="F7186" s="157"/>
    </row>
    <row r="7187" spans="5:6">
      <c r="E7187" s="157"/>
      <c r="F7187" s="157"/>
    </row>
    <row r="7188" spans="5:6">
      <c r="E7188" s="157"/>
      <c r="F7188" s="157"/>
    </row>
    <row r="7189" spans="5:6">
      <c r="E7189" s="157"/>
      <c r="F7189" s="157"/>
    </row>
    <row r="7190" spans="5:6">
      <c r="E7190" s="157"/>
      <c r="F7190" s="157"/>
    </row>
    <row r="7191" spans="5:6">
      <c r="E7191" s="157"/>
      <c r="F7191" s="157"/>
    </row>
    <row r="7192" spans="5:6">
      <c r="E7192" s="157"/>
      <c r="F7192" s="157"/>
    </row>
    <row r="7193" spans="5:6">
      <c r="E7193" s="157"/>
      <c r="F7193" s="157"/>
    </row>
    <row r="7194" spans="5:6">
      <c r="E7194" s="157"/>
      <c r="F7194" s="157"/>
    </row>
    <row r="7195" spans="5:6">
      <c r="E7195" s="157"/>
      <c r="F7195" s="157"/>
    </row>
    <row r="7196" spans="5:6">
      <c r="E7196" s="157"/>
      <c r="F7196" s="157"/>
    </row>
    <row r="7197" spans="5:6">
      <c r="E7197" s="157"/>
      <c r="F7197" s="157"/>
    </row>
    <row r="7198" spans="5:6">
      <c r="E7198" s="157"/>
      <c r="F7198" s="157"/>
    </row>
    <row r="7199" spans="5:6">
      <c r="E7199" s="157"/>
      <c r="F7199" s="157"/>
    </row>
    <row r="7200" spans="5:6">
      <c r="E7200" s="157"/>
      <c r="F7200" s="157"/>
    </row>
    <row r="7201" spans="5:6">
      <c r="E7201" s="157"/>
      <c r="F7201" s="157"/>
    </row>
    <row r="7202" spans="5:6">
      <c r="E7202" s="157"/>
      <c r="F7202" s="157"/>
    </row>
    <row r="7203" spans="5:6">
      <c r="E7203" s="157"/>
      <c r="F7203" s="157"/>
    </row>
    <row r="7204" spans="5:6">
      <c r="E7204" s="157"/>
      <c r="F7204" s="157"/>
    </row>
    <row r="7205" spans="5:6">
      <c r="E7205" s="157"/>
      <c r="F7205" s="157"/>
    </row>
    <row r="7206" spans="5:6">
      <c r="E7206" s="157"/>
      <c r="F7206" s="157"/>
    </row>
    <row r="7207" spans="5:6">
      <c r="E7207" s="157"/>
      <c r="F7207" s="157"/>
    </row>
    <row r="7208" spans="5:6">
      <c r="E7208" s="157"/>
      <c r="F7208" s="157"/>
    </row>
    <row r="7209" spans="5:6">
      <c r="E7209" s="157"/>
      <c r="F7209" s="157"/>
    </row>
    <row r="7210" spans="5:6">
      <c r="E7210" s="157"/>
      <c r="F7210" s="157"/>
    </row>
    <row r="7211" spans="5:6">
      <c r="E7211" s="157"/>
      <c r="F7211" s="157"/>
    </row>
    <row r="7212" spans="5:6">
      <c r="E7212" s="157"/>
      <c r="F7212" s="157"/>
    </row>
    <row r="7213" spans="5:6">
      <c r="E7213" s="157"/>
      <c r="F7213" s="157"/>
    </row>
    <row r="7214" spans="5:6">
      <c r="E7214" s="157"/>
      <c r="F7214" s="157"/>
    </row>
    <row r="7215" spans="5:6">
      <c r="E7215" s="157"/>
      <c r="F7215" s="157"/>
    </row>
    <row r="7216" spans="5:6">
      <c r="E7216" s="157"/>
      <c r="F7216" s="157"/>
    </row>
    <row r="7217" spans="5:6">
      <c r="E7217" s="157"/>
      <c r="F7217" s="157"/>
    </row>
    <row r="7218" spans="5:6">
      <c r="E7218" s="157"/>
      <c r="F7218" s="157"/>
    </row>
    <row r="7219" spans="5:6">
      <c r="E7219" s="157"/>
      <c r="F7219" s="157"/>
    </row>
    <row r="7220" spans="5:6">
      <c r="E7220" s="157"/>
      <c r="F7220" s="157"/>
    </row>
    <row r="7221" spans="5:6">
      <c r="E7221" s="157"/>
      <c r="F7221" s="157"/>
    </row>
    <row r="7222" spans="5:6">
      <c r="E7222" s="157"/>
      <c r="F7222" s="157"/>
    </row>
    <row r="7223" spans="5:6">
      <c r="E7223" s="157"/>
      <c r="F7223" s="157"/>
    </row>
    <row r="7224" spans="5:6">
      <c r="E7224" s="157"/>
      <c r="F7224" s="157"/>
    </row>
    <row r="7225" spans="5:6">
      <c r="E7225" s="157"/>
      <c r="F7225" s="157"/>
    </row>
    <row r="7226" spans="5:6">
      <c r="E7226" s="157"/>
      <c r="F7226" s="157"/>
    </row>
    <row r="7227" spans="5:6">
      <c r="E7227" s="157"/>
      <c r="F7227" s="157"/>
    </row>
    <row r="7228" spans="5:6">
      <c r="E7228" s="157"/>
      <c r="F7228" s="157"/>
    </row>
    <row r="7229" spans="5:6">
      <c r="E7229" s="157"/>
      <c r="F7229" s="157"/>
    </row>
    <row r="7230" spans="5:6">
      <c r="E7230" s="157"/>
      <c r="F7230" s="157"/>
    </row>
    <row r="7231" spans="5:6">
      <c r="E7231" s="157"/>
      <c r="F7231" s="157"/>
    </row>
    <row r="7232" spans="5:6">
      <c r="E7232" s="157"/>
      <c r="F7232" s="157"/>
    </row>
    <row r="7233" spans="5:6">
      <c r="E7233" s="157"/>
      <c r="F7233" s="157"/>
    </row>
    <row r="7234" spans="5:6">
      <c r="E7234" s="157"/>
      <c r="F7234" s="157"/>
    </row>
    <row r="7235" spans="5:6">
      <c r="E7235" s="157"/>
      <c r="F7235" s="157"/>
    </row>
    <row r="7236" spans="5:6">
      <c r="E7236" s="157"/>
      <c r="F7236" s="157"/>
    </row>
    <row r="7237" spans="5:6">
      <c r="E7237" s="157"/>
      <c r="F7237" s="157"/>
    </row>
    <row r="7238" spans="5:6">
      <c r="E7238" s="157"/>
      <c r="F7238" s="157"/>
    </row>
    <row r="7239" spans="5:6">
      <c r="E7239" s="157"/>
      <c r="F7239" s="157"/>
    </row>
    <row r="7240" spans="5:6">
      <c r="E7240" s="157"/>
      <c r="F7240" s="157"/>
    </row>
    <row r="7241" spans="5:6">
      <c r="E7241" s="157"/>
      <c r="F7241" s="157"/>
    </row>
    <row r="7242" spans="5:6">
      <c r="E7242" s="157"/>
      <c r="F7242" s="157"/>
    </row>
    <row r="7243" spans="5:6">
      <c r="E7243" s="157"/>
      <c r="F7243" s="157"/>
    </row>
    <row r="7244" spans="5:6">
      <c r="E7244" s="157"/>
      <c r="F7244" s="157"/>
    </row>
    <row r="7245" spans="5:6">
      <c r="E7245" s="157"/>
      <c r="F7245" s="157"/>
    </row>
    <row r="7246" spans="5:6">
      <c r="E7246" s="157"/>
      <c r="F7246" s="157"/>
    </row>
    <row r="7247" spans="5:6">
      <c r="E7247" s="157"/>
      <c r="F7247" s="157"/>
    </row>
    <row r="7248" spans="5:6">
      <c r="E7248" s="157"/>
      <c r="F7248" s="157"/>
    </row>
    <row r="7249" spans="5:6">
      <c r="E7249" s="157"/>
      <c r="F7249" s="157"/>
    </row>
    <row r="7250" spans="5:6">
      <c r="E7250" s="157"/>
      <c r="F7250" s="157"/>
    </row>
    <row r="7251" spans="5:6">
      <c r="E7251" s="157"/>
      <c r="F7251" s="157"/>
    </row>
    <row r="7252" spans="5:6">
      <c r="E7252" s="157"/>
      <c r="F7252" s="157"/>
    </row>
    <row r="7253" spans="5:6">
      <c r="E7253" s="157"/>
      <c r="F7253" s="157"/>
    </row>
    <row r="7254" spans="5:6">
      <c r="E7254" s="157"/>
      <c r="F7254" s="157"/>
    </row>
    <row r="7255" spans="5:6">
      <c r="E7255" s="157"/>
      <c r="F7255" s="157"/>
    </row>
    <row r="7256" spans="5:6">
      <c r="E7256" s="157"/>
      <c r="F7256" s="157"/>
    </row>
    <row r="7257" spans="5:6">
      <c r="E7257" s="157"/>
      <c r="F7257" s="157"/>
    </row>
    <row r="7258" spans="5:6">
      <c r="E7258" s="157"/>
      <c r="F7258" s="157"/>
    </row>
    <row r="7259" spans="5:6">
      <c r="E7259" s="157"/>
      <c r="F7259" s="157"/>
    </row>
    <row r="7260" spans="5:6">
      <c r="E7260" s="157"/>
      <c r="F7260" s="157"/>
    </row>
    <row r="7261" spans="5:6">
      <c r="E7261" s="157"/>
      <c r="F7261" s="157"/>
    </row>
    <row r="7262" spans="5:6">
      <c r="E7262" s="157"/>
      <c r="F7262" s="157"/>
    </row>
    <row r="7263" spans="5:6">
      <c r="E7263" s="157"/>
      <c r="F7263" s="157"/>
    </row>
    <row r="7264" spans="5:6">
      <c r="E7264" s="157"/>
      <c r="F7264" s="157"/>
    </row>
    <row r="7265" spans="5:6">
      <c r="E7265" s="157"/>
      <c r="F7265" s="157"/>
    </row>
    <row r="7266" spans="5:6">
      <c r="E7266" s="157"/>
      <c r="F7266" s="157"/>
    </row>
    <row r="7267" spans="5:6">
      <c r="E7267" s="157"/>
      <c r="F7267" s="157"/>
    </row>
    <row r="7268" spans="5:6">
      <c r="E7268" s="157"/>
      <c r="F7268" s="157"/>
    </row>
    <row r="7269" spans="5:6">
      <c r="E7269" s="157"/>
      <c r="F7269" s="157"/>
    </row>
    <row r="7270" spans="5:6">
      <c r="E7270" s="157"/>
      <c r="F7270" s="157"/>
    </row>
    <row r="7271" spans="5:6">
      <c r="E7271" s="157"/>
      <c r="F7271" s="157"/>
    </row>
    <row r="7272" spans="5:6">
      <c r="E7272" s="157"/>
      <c r="F7272" s="157"/>
    </row>
    <row r="7273" spans="5:6">
      <c r="E7273" s="157"/>
      <c r="F7273" s="157"/>
    </row>
    <row r="7274" spans="5:6">
      <c r="E7274" s="157"/>
      <c r="F7274" s="157"/>
    </row>
    <row r="7275" spans="5:6">
      <c r="E7275" s="157"/>
      <c r="F7275" s="157"/>
    </row>
    <row r="7276" spans="5:6">
      <c r="E7276" s="157"/>
      <c r="F7276" s="157"/>
    </row>
    <row r="7277" spans="5:6">
      <c r="E7277" s="157"/>
      <c r="F7277" s="157"/>
    </row>
    <row r="7278" spans="5:6">
      <c r="E7278" s="157"/>
      <c r="F7278" s="157"/>
    </row>
    <row r="7279" spans="5:6">
      <c r="E7279" s="157"/>
      <c r="F7279" s="157"/>
    </row>
    <row r="7280" spans="5:6">
      <c r="E7280" s="157"/>
      <c r="F7280" s="157"/>
    </row>
    <row r="7281" spans="5:6">
      <c r="E7281" s="157"/>
      <c r="F7281" s="157"/>
    </row>
    <row r="7282" spans="5:6">
      <c r="E7282" s="157"/>
      <c r="F7282" s="157"/>
    </row>
    <row r="7283" spans="5:6">
      <c r="E7283" s="157"/>
      <c r="F7283" s="157"/>
    </row>
    <row r="7284" spans="5:6">
      <c r="E7284" s="157"/>
      <c r="F7284" s="157"/>
    </row>
    <row r="7285" spans="5:6">
      <c r="E7285" s="157"/>
      <c r="F7285" s="157"/>
    </row>
    <row r="7286" spans="5:6">
      <c r="E7286" s="157"/>
      <c r="F7286" s="157"/>
    </row>
    <row r="7287" spans="5:6">
      <c r="E7287" s="157"/>
      <c r="F7287" s="157"/>
    </row>
    <row r="7288" spans="5:6">
      <c r="E7288" s="157"/>
      <c r="F7288" s="157"/>
    </row>
    <row r="7289" spans="5:6">
      <c r="E7289" s="157"/>
      <c r="F7289" s="157"/>
    </row>
    <row r="7290" spans="5:6">
      <c r="E7290" s="157"/>
      <c r="F7290" s="157"/>
    </row>
    <row r="7291" spans="5:6">
      <c r="E7291" s="157"/>
      <c r="F7291" s="157"/>
    </row>
    <row r="7292" spans="5:6">
      <c r="E7292" s="157"/>
      <c r="F7292" s="157"/>
    </row>
    <row r="7293" spans="5:6">
      <c r="E7293" s="157"/>
      <c r="F7293" s="157"/>
    </row>
    <row r="7294" spans="5:6">
      <c r="E7294" s="157"/>
      <c r="F7294" s="157"/>
    </row>
    <row r="7295" spans="5:6">
      <c r="E7295" s="157"/>
      <c r="F7295" s="157"/>
    </row>
    <row r="7296" spans="5:6">
      <c r="E7296" s="157"/>
      <c r="F7296" s="157"/>
    </row>
    <row r="7297" spans="5:6">
      <c r="E7297" s="157"/>
      <c r="F7297" s="157"/>
    </row>
    <row r="7298" spans="5:6">
      <c r="E7298" s="157"/>
      <c r="F7298" s="157"/>
    </row>
    <row r="7299" spans="5:6">
      <c r="E7299" s="157"/>
      <c r="F7299" s="157"/>
    </row>
    <row r="7300" spans="5:6">
      <c r="E7300" s="157"/>
      <c r="F7300" s="157"/>
    </row>
    <row r="7301" spans="5:6">
      <c r="E7301" s="157"/>
      <c r="F7301" s="157"/>
    </row>
    <row r="7302" spans="5:6">
      <c r="E7302" s="157"/>
      <c r="F7302" s="157"/>
    </row>
    <row r="7303" spans="5:6">
      <c r="E7303" s="157"/>
      <c r="F7303" s="157"/>
    </row>
    <row r="7304" spans="5:6">
      <c r="E7304" s="157"/>
      <c r="F7304" s="157"/>
    </row>
    <row r="7305" spans="5:6">
      <c r="E7305" s="157"/>
      <c r="F7305" s="157"/>
    </row>
    <row r="7306" spans="5:6">
      <c r="E7306" s="157"/>
      <c r="F7306" s="157"/>
    </row>
    <row r="7307" spans="5:6">
      <c r="E7307" s="157"/>
      <c r="F7307" s="157"/>
    </row>
    <row r="7308" spans="5:6">
      <c r="E7308" s="157"/>
      <c r="F7308" s="157"/>
    </row>
    <row r="7309" spans="5:6">
      <c r="E7309" s="157"/>
      <c r="F7309" s="157"/>
    </row>
    <row r="7310" spans="5:6">
      <c r="E7310" s="157"/>
      <c r="F7310" s="157"/>
    </row>
    <row r="7311" spans="5:6">
      <c r="E7311" s="157"/>
      <c r="F7311" s="157"/>
    </row>
    <row r="7312" spans="5:6">
      <c r="E7312" s="157"/>
      <c r="F7312" s="157"/>
    </row>
    <row r="7313" spans="5:6">
      <c r="E7313" s="157"/>
      <c r="F7313" s="157"/>
    </row>
    <row r="7314" spans="5:6">
      <c r="E7314" s="157"/>
      <c r="F7314" s="157"/>
    </row>
    <row r="7315" spans="5:6">
      <c r="E7315" s="157"/>
      <c r="F7315" s="157"/>
    </row>
    <row r="7316" spans="5:6">
      <c r="E7316" s="157"/>
      <c r="F7316" s="157"/>
    </row>
    <row r="7317" spans="5:6">
      <c r="E7317" s="157"/>
      <c r="F7317" s="157"/>
    </row>
    <row r="7318" spans="5:6">
      <c r="E7318" s="157"/>
      <c r="F7318" s="157"/>
    </row>
    <row r="7319" spans="5:6">
      <c r="E7319" s="157"/>
      <c r="F7319" s="157"/>
    </row>
    <row r="7320" spans="5:6">
      <c r="E7320" s="157"/>
      <c r="F7320" s="157"/>
    </row>
    <row r="7321" spans="5:6">
      <c r="E7321" s="157"/>
      <c r="F7321" s="157"/>
    </row>
    <row r="7322" spans="5:6">
      <c r="E7322" s="157"/>
      <c r="F7322" s="157"/>
    </row>
    <row r="7323" spans="5:6">
      <c r="E7323" s="157"/>
      <c r="F7323" s="157"/>
    </row>
    <row r="7324" spans="5:6">
      <c r="E7324" s="157"/>
      <c r="F7324" s="157"/>
    </row>
    <row r="7325" spans="5:6">
      <c r="E7325" s="157"/>
      <c r="F7325" s="157"/>
    </row>
    <row r="7326" spans="5:6">
      <c r="E7326" s="157"/>
      <c r="F7326" s="157"/>
    </row>
    <row r="7327" spans="5:6">
      <c r="E7327" s="157"/>
      <c r="F7327" s="157"/>
    </row>
    <row r="7328" spans="5:6">
      <c r="E7328" s="157"/>
      <c r="F7328" s="157"/>
    </row>
    <row r="7329" spans="5:6">
      <c r="E7329" s="157"/>
      <c r="F7329" s="157"/>
    </row>
    <row r="7330" spans="5:6">
      <c r="E7330" s="157"/>
      <c r="F7330" s="157"/>
    </row>
    <row r="7331" spans="5:6">
      <c r="E7331" s="157"/>
      <c r="F7331" s="157"/>
    </row>
    <row r="7332" spans="5:6">
      <c r="E7332" s="157"/>
      <c r="F7332" s="157"/>
    </row>
    <row r="7333" spans="5:6">
      <c r="E7333" s="157"/>
      <c r="F7333" s="157"/>
    </row>
    <row r="7334" spans="5:6">
      <c r="E7334" s="157"/>
      <c r="F7334" s="157"/>
    </row>
    <row r="7335" spans="5:6">
      <c r="E7335" s="157"/>
      <c r="F7335" s="157"/>
    </row>
    <row r="7336" spans="5:6">
      <c r="E7336" s="157"/>
      <c r="F7336" s="157"/>
    </row>
    <row r="7337" spans="5:6">
      <c r="E7337" s="157"/>
      <c r="F7337" s="157"/>
    </row>
    <row r="7338" spans="5:6">
      <c r="E7338" s="157"/>
      <c r="F7338" s="157"/>
    </row>
    <row r="7339" spans="5:6">
      <c r="E7339" s="157"/>
      <c r="F7339" s="157"/>
    </row>
    <row r="7340" spans="5:6">
      <c r="E7340" s="157"/>
      <c r="F7340" s="157"/>
    </row>
    <row r="7341" spans="5:6">
      <c r="E7341" s="157"/>
      <c r="F7341" s="157"/>
    </row>
    <row r="7342" spans="5:6">
      <c r="E7342" s="157"/>
      <c r="F7342" s="157"/>
    </row>
    <row r="7343" spans="5:6">
      <c r="E7343" s="157"/>
      <c r="F7343" s="157"/>
    </row>
    <row r="7344" spans="5:6">
      <c r="E7344" s="157"/>
      <c r="F7344" s="157"/>
    </row>
    <row r="7345" spans="5:6">
      <c r="E7345" s="157"/>
      <c r="F7345" s="157"/>
    </row>
    <row r="7346" spans="5:6">
      <c r="E7346" s="157"/>
      <c r="F7346" s="157"/>
    </row>
    <row r="7347" spans="5:6">
      <c r="E7347" s="157"/>
      <c r="F7347" s="157"/>
    </row>
    <row r="7348" spans="5:6">
      <c r="E7348" s="157"/>
      <c r="F7348" s="157"/>
    </row>
    <row r="7349" spans="5:6">
      <c r="E7349" s="157"/>
      <c r="F7349" s="157"/>
    </row>
    <row r="7350" spans="5:6">
      <c r="E7350" s="157"/>
      <c r="F7350" s="157"/>
    </row>
    <row r="7351" spans="5:6">
      <c r="E7351" s="157"/>
      <c r="F7351" s="157"/>
    </row>
    <row r="7352" spans="5:6">
      <c r="E7352" s="157"/>
      <c r="F7352" s="157"/>
    </row>
    <row r="7353" spans="5:6">
      <c r="E7353" s="157"/>
      <c r="F7353" s="157"/>
    </row>
    <row r="7354" spans="5:6">
      <c r="E7354" s="157"/>
      <c r="F7354" s="157"/>
    </row>
    <row r="7355" spans="5:6">
      <c r="E7355" s="157"/>
      <c r="F7355" s="157"/>
    </row>
    <row r="7356" spans="5:6">
      <c r="E7356" s="157"/>
      <c r="F7356" s="157"/>
    </row>
    <row r="7357" spans="5:6">
      <c r="E7357" s="157"/>
      <c r="F7357" s="157"/>
    </row>
    <row r="7358" spans="5:6">
      <c r="E7358" s="157"/>
      <c r="F7358" s="157"/>
    </row>
    <row r="7359" spans="5:6">
      <c r="E7359" s="157"/>
      <c r="F7359" s="157"/>
    </row>
    <row r="7360" spans="5:6">
      <c r="E7360" s="157"/>
      <c r="F7360" s="157"/>
    </row>
    <row r="7361" spans="5:6">
      <c r="E7361" s="157"/>
      <c r="F7361" s="157"/>
    </row>
    <row r="7362" spans="5:6">
      <c r="E7362" s="157"/>
      <c r="F7362" s="157"/>
    </row>
    <row r="7363" spans="5:6">
      <c r="E7363" s="157"/>
      <c r="F7363" s="157"/>
    </row>
    <row r="7364" spans="5:6">
      <c r="E7364" s="157"/>
      <c r="F7364" s="157"/>
    </row>
    <row r="7365" spans="5:6">
      <c r="E7365" s="157"/>
      <c r="F7365" s="157"/>
    </row>
    <row r="7366" spans="5:6">
      <c r="E7366" s="157"/>
      <c r="F7366" s="157"/>
    </row>
    <row r="7367" spans="5:6">
      <c r="E7367" s="157"/>
      <c r="F7367" s="157"/>
    </row>
    <row r="7368" spans="5:6">
      <c r="E7368" s="157"/>
      <c r="F7368" s="157"/>
    </row>
    <row r="7369" spans="5:6">
      <c r="E7369" s="157"/>
      <c r="F7369" s="157"/>
    </row>
    <row r="7370" spans="5:6">
      <c r="E7370" s="157"/>
      <c r="F7370" s="157"/>
    </row>
    <row r="7371" spans="5:6">
      <c r="E7371" s="157"/>
      <c r="F7371" s="157"/>
    </row>
    <row r="7372" spans="5:6">
      <c r="E7372" s="157"/>
      <c r="F7372" s="157"/>
    </row>
    <row r="7373" spans="5:6">
      <c r="E7373" s="157"/>
      <c r="F7373" s="157"/>
    </row>
    <row r="7374" spans="5:6">
      <c r="E7374" s="157"/>
      <c r="F7374" s="157"/>
    </row>
    <row r="7375" spans="5:6">
      <c r="E7375" s="157"/>
      <c r="F7375" s="157"/>
    </row>
    <row r="7376" spans="5:6">
      <c r="E7376" s="157"/>
      <c r="F7376" s="157"/>
    </row>
    <row r="7377" spans="5:6">
      <c r="E7377" s="157"/>
      <c r="F7377" s="157"/>
    </row>
    <row r="7378" spans="5:6">
      <c r="E7378" s="157"/>
      <c r="F7378" s="157"/>
    </row>
    <row r="7379" spans="5:6">
      <c r="E7379" s="157"/>
      <c r="F7379" s="157"/>
    </row>
    <row r="7380" spans="5:6">
      <c r="E7380" s="157"/>
      <c r="F7380" s="157"/>
    </row>
    <row r="7381" spans="5:6">
      <c r="E7381" s="157"/>
      <c r="F7381" s="157"/>
    </row>
    <row r="7382" spans="5:6">
      <c r="E7382" s="157"/>
      <c r="F7382" s="157"/>
    </row>
    <row r="7383" spans="5:6">
      <c r="E7383" s="157"/>
      <c r="F7383" s="157"/>
    </row>
    <row r="7384" spans="5:6">
      <c r="E7384" s="157"/>
      <c r="F7384" s="157"/>
    </row>
    <row r="7385" spans="5:6">
      <c r="E7385" s="157"/>
      <c r="F7385" s="157"/>
    </row>
    <row r="7386" spans="5:6">
      <c r="E7386" s="157"/>
      <c r="F7386" s="157"/>
    </row>
    <row r="7387" spans="5:6">
      <c r="E7387" s="157"/>
      <c r="F7387" s="157"/>
    </row>
    <row r="7388" spans="5:6">
      <c r="E7388" s="157"/>
      <c r="F7388" s="157"/>
    </row>
    <row r="7389" spans="5:6">
      <c r="E7389" s="157"/>
      <c r="F7389" s="157"/>
    </row>
    <row r="7390" spans="5:6">
      <c r="E7390" s="157"/>
      <c r="F7390" s="157"/>
    </row>
    <row r="7391" spans="5:6">
      <c r="E7391" s="157"/>
      <c r="F7391" s="157"/>
    </row>
    <row r="7392" spans="5:6">
      <c r="E7392" s="157"/>
      <c r="F7392" s="157"/>
    </row>
    <row r="7393" spans="5:6">
      <c r="E7393" s="157"/>
      <c r="F7393" s="157"/>
    </row>
    <row r="7394" spans="5:6">
      <c r="E7394" s="157"/>
      <c r="F7394" s="157"/>
    </row>
    <row r="7395" spans="5:6">
      <c r="E7395" s="157"/>
      <c r="F7395" s="157"/>
    </row>
    <row r="7396" spans="5:6">
      <c r="E7396" s="157"/>
      <c r="F7396" s="157"/>
    </row>
    <row r="7397" spans="5:6">
      <c r="E7397" s="157"/>
      <c r="F7397" s="157"/>
    </row>
    <row r="7398" spans="5:6">
      <c r="E7398" s="157"/>
      <c r="F7398" s="157"/>
    </row>
    <row r="7399" spans="5:6">
      <c r="E7399" s="157"/>
      <c r="F7399" s="157"/>
    </row>
    <row r="7400" spans="5:6">
      <c r="E7400" s="157"/>
      <c r="F7400" s="157"/>
    </row>
    <row r="7401" spans="5:6">
      <c r="E7401" s="157"/>
      <c r="F7401" s="157"/>
    </row>
    <row r="7402" spans="5:6">
      <c r="E7402" s="157"/>
      <c r="F7402" s="157"/>
    </row>
    <row r="7403" spans="5:6">
      <c r="E7403" s="157"/>
      <c r="F7403" s="157"/>
    </row>
    <row r="7404" spans="5:6">
      <c r="E7404" s="157"/>
      <c r="F7404" s="157"/>
    </row>
    <row r="7405" spans="5:6">
      <c r="E7405" s="157"/>
      <c r="F7405" s="157"/>
    </row>
    <row r="7406" spans="5:6">
      <c r="E7406" s="157"/>
      <c r="F7406" s="157"/>
    </row>
    <row r="7407" spans="5:6">
      <c r="E7407" s="157"/>
      <c r="F7407" s="157"/>
    </row>
    <row r="7408" spans="5:6">
      <c r="E7408" s="157"/>
      <c r="F7408" s="157"/>
    </row>
    <row r="7409" spans="5:6">
      <c r="E7409" s="157"/>
      <c r="F7409" s="157"/>
    </row>
    <row r="7410" spans="5:6">
      <c r="E7410" s="157"/>
      <c r="F7410" s="157"/>
    </row>
    <row r="7411" spans="5:6">
      <c r="E7411" s="157"/>
      <c r="F7411" s="157"/>
    </row>
    <row r="7412" spans="5:6">
      <c r="E7412" s="157"/>
      <c r="F7412" s="157"/>
    </row>
    <row r="7413" spans="5:6">
      <c r="E7413" s="157"/>
      <c r="F7413" s="157"/>
    </row>
    <row r="7414" spans="5:6">
      <c r="E7414" s="157"/>
      <c r="F7414" s="157"/>
    </row>
    <row r="7415" spans="5:6">
      <c r="E7415" s="157"/>
      <c r="F7415" s="157"/>
    </row>
    <row r="7416" spans="5:6">
      <c r="E7416" s="157"/>
      <c r="F7416" s="157"/>
    </row>
    <row r="7417" spans="5:6">
      <c r="E7417" s="157"/>
      <c r="F7417" s="157"/>
    </row>
    <row r="7418" spans="5:6">
      <c r="E7418" s="157"/>
      <c r="F7418" s="157"/>
    </row>
    <row r="7419" spans="5:6">
      <c r="E7419" s="157"/>
      <c r="F7419" s="157"/>
    </row>
    <row r="7420" spans="5:6">
      <c r="E7420" s="157"/>
      <c r="F7420" s="157"/>
    </row>
    <row r="7421" spans="5:6">
      <c r="E7421" s="157"/>
      <c r="F7421" s="157"/>
    </row>
    <row r="7422" spans="5:6">
      <c r="E7422" s="157"/>
      <c r="F7422" s="157"/>
    </row>
    <row r="7423" spans="5:6">
      <c r="E7423" s="157"/>
      <c r="F7423" s="157"/>
    </row>
    <row r="7424" spans="5:6">
      <c r="E7424" s="157"/>
      <c r="F7424" s="157"/>
    </row>
    <row r="7425" spans="5:6">
      <c r="E7425" s="157"/>
      <c r="F7425" s="157"/>
    </row>
    <row r="7426" spans="5:6">
      <c r="E7426" s="157"/>
      <c r="F7426" s="157"/>
    </row>
    <row r="7427" spans="5:6">
      <c r="E7427" s="157"/>
      <c r="F7427" s="157"/>
    </row>
    <row r="7428" spans="5:6">
      <c r="E7428" s="157"/>
      <c r="F7428" s="157"/>
    </row>
    <row r="7429" spans="5:6">
      <c r="E7429" s="157"/>
      <c r="F7429" s="157"/>
    </row>
    <row r="7430" spans="5:6">
      <c r="E7430" s="157"/>
      <c r="F7430" s="157"/>
    </row>
    <row r="7431" spans="5:6">
      <c r="E7431" s="157"/>
      <c r="F7431" s="157"/>
    </row>
    <row r="7432" spans="5:6">
      <c r="E7432" s="157"/>
      <c r="F7432" s="157"/>
    </row>
    <row r="7433" spans="5:6">
      <c r="E7433" s="157"/>
      <c r="F7433" s="157"/>
    </row>
    <row r="7434" spans="5:6">
      <c r="E7434" s="157"/>
      <c r="F7434" s="157"/>
    </row>
    <row r="7435" spans="5:6">
      <c r="E7435" s="157"/>
      <c r="F7435" s="157"/>
    </row>
    <row r="7436" spans="5:6">
      <c r="E7436" s="157"/>
      <c r="F7436" s="157"/>
    </row>
    <row r="7437" spans="5:6">
      <c r="E7437" s="157"/>
      <c r="F7437" s="157"/>
    </row>
    <row r="7438" spans="5:6">
      <c r="E7438" s="157"/>
      <c r="F7438" s="157"/>
    </row>
    <row r="7439" spans="5:6">
      <c r="E7439" s="157"/>
      <c r="F7439" s="157"/>
    </row>
    <row r="7440" spans="5:6">
      <c r="E7440" s="157"/>
      <c r="F7440" s="157"/>
    </row>
    <row r="7441" spans="5:6">
      <c r="E7441" s="157"/>
      <c r="F7441" s="157"/>
    </row>
    <row r="7442" spans="5:6">
      <c r="E7442" s="157"/>
      <c r="F7442" s="157"/>
    </row>
    <row r="7443" spans="5:6">
      <c r="E7443" s="157"/>
      <c r="F7443" s="157"/>
    </row>
    <row r="7444" spans="5:6">
      <c r="E7444" s="157"/>
      <c r="F7444" s="157"/>
    </row>
    <row r="7445" spans="5:6">
      <c r="E7445" s="157"/>
      <c r="F7445" s="157"/>
    </row>
    <row r="7446" spans="5:6">
      <c r="E7446" s="157"/>
      <c r="F7446" s="157"/>
    </row>
    <row r="7447" spans="5:6">
      <c r="E7447" s="157"/>
      <c r="F7447" s="157"/>
    </row>
    <row r="7448" spans="5:6">
      <c r="E7448" s="157"/>
      <c r="F7448" s="157"/>
    </row>
    <row r="7449" spans="5:6">
      <c r="E7449" s="157"/>
      <c r="F7449" s="157"/>
    </row>
    <row r="7450" spans="5:6">
      <c r="E7450" s="157"/>
      <c r="F7450" s="157"/>
    </row>
    <row r="7451" spans="5:6">
      <c r="E7451" s="157"/>
      <c r="F7451" s="157"/>
    </row>
    <row r="7452" spans="5:6">
      <c r="E7452" s="157"/>
      <c r="F7452" s="157"/>
    </row>
    <row r="7453" spans="5:6">
      <c r="E7453" s="157"/>
      <c r="F7453" s="157"/>
    </row>
    <row r="7454" spans="5:6">
      <c r="E7454" s="157"/>
      <c r="F7454" s="157"/>
    </row>
    <row r="7455" spans="5:6">
      <c r="E7455" s="157"/>
      <c r="F7455" s="157"/>
    </row>
    <row r="7456" spans="5:6">
      <c r="E7456" s="157"/>
      <c r="F7456" s="157"/>
    </row>
    <row r="7457" spans="5:6">
      <c r="E7457" s="157"/>
      <c r="F7457" s="157"/>
    </row>
    <row r="7458" spans="5:6">
      <c r="E7458" s="157"/>
      <c r="F7458" s="157"/>
    </row>
    <row r="7459" spans="5:6">
      <c r="E7459" s="157"/>
      <c r="F7459" s="157"/>
    </row>
    <row r="7460" spans="5:6">
      <c r="E7460" s="157"/>
      <c r="F7460" s="157"/>
    </row>
    <row r="7461" spans="5:6">
      <c r="E7461" s="157"/>
      <c r="F7461" s="157"/>
    </row>
    <row r="7462" spans="5:6">
      <c r="E7462" s="157"/>
      <c r="F7462" s="157"/>
    </row>
    <row r="7463" spans="5:6">
      <c r="E7463" s="157"/>
      <c r="F7463" s="157"/>
    </row>
    <row r="7464" spans="5:6">
      <c r="E7464" s="157"/>
      <c r="F7464" s="157"/>
    </row>
    <row r="7465" spans="5:6">
      <c r="E7465" s="157"/>
      <c r="F7465" s="157"/>
    </row>
    <row r="7466" spans="5:6">
      <c r="E7466" s="157"/>
      <c r="F7466" s="157"/>
    </row>
    <row r="7467" spans="5:6">
      <c r="E7467" s="157"/>
      <c r="F7467" s="157"/>
    </row>
    <row r="7468" spans="5:6">
      <c r="E7468" s="157"/>
      <c r="F7468" s="157"/>
    </row>
    <row r="7469" spans="5:6">
      <c r="E7469" s="157"/>
      <c r="F7469" s="157"/>
    </row>
    <row r="7470" spans="5:6">
      <c r="E7470" s="157"/>
      <c r="F7470" s="157"/>
    </row>
    <row r="7471" spans="5:6">
      <c r="E7471" s="157"/>
      <c r="F7471" s="157"/>
    </row>
    <row r="7472" spans="5:6">
      <c r="E7472" s="157"/>
      <c r="F7472" s="157"/>
    </row>
    <row r="7473" spans="5:6">
      <c r="E7473" s="157"/>
      <c r="F7473" s="157"/>
    </row>
    <row r="7474" spans="5:6">
      <c r="E7474" s="157"/>
      <c r="F7474" s="157"/>
    </row>
    <row r="7475" spans="5:6">
      <c r="E7475" s="157"/>
      <c r="F7475" s="157"/>
    </row>
    <row r="7476" spans="5:6">
      <c r="E7476" s="157"/>
      <c r="F7476" s="157"/>
    </row>
    <row r="7477" spans="5:6">
      <c r="E7477" s="157"/>
      <c r="F7477" s="157"/>
    </row>
    <row r="7478" spans="5:6">
      <c r="E7478" s="157"/>
      <c r="F7478" s="157"/>
    </row>
    <row r="7479" spans="5:6">
      <c r="E7479" s="157"/>
      <c r="F7479" s="157"/>
    </row>
    <row r="7480" spans="5:6">
      <c r="E7480" s="157"/>
      <c r="F7480" s="157"/>
    </row>
    <row r="7481" spans="5:6">
      <c r="E7481" s="157"/>
      <c r="F7481" s="157"/>
    </row>
    <row r="7482" spans="5:6">
      <c r="E7482" s="157"/>
      <c r="F7482" s="157"/>
    </row>
    <row r="7483" spans="5:6">
      <c r="E7483" s="157"/>
      <c r="F7483" s="157"/>
    </row>
    <row r="7484" spans="5:6">
      <c r="E7484" s="157"/>
      <c r="F7484" s="157"/>
    </row>
    <row r="7485" spans="5:6">
      <c r="E7485" s="157"/>
      <c r="F7485" s="157"/>
    </row>
    <row r="7486" spans="5:6">
      <c r="E7486" s="157"/>
      <c r="F7486" s="157"/>
    </row>
    <row r="7487" spans="5:6">
      <c r="E7487" s="157"/>
      <c r="F7487" s="157"/>
    </row>
    <row r="7488" spans="5:6">
      <c r="E7488" s="157"/>
      <c r="F7488" s="157"/>
    </row>
    <row r="7489" spans="5:6">
      <c r="E7489" s="157"/>
      <c r="F7489" s="157"/>
    </row>
    <row r="7490" spans="5:6">
      <c r="E7490" s="157"/>
      <c r="F7490" s="157"/>
    </row>
    <row r="7491" spans="5:6">
      <c r="E7491" s="157"/>
      <c r="F7491" s="157"/>
    </row>
    <row r="7492" spans="5:6">
      <c r="E7492" s="157"/>
      <c r="F7492" s="157"/>
    </row>
    <row r="7493" spans="5:6">
      <c r="E7493" s="157"/>
      <c r="F7493" s="157"/>
    </row>
    <row r="7494" spans="5:6">
      <c r="E7494" s="157"/>
      <c r="F7494" s="157"/>
    </row>
    <row r="7495" spans="5:6">
      <c r="E7495" s="157"/>
      <c r="F7495" s="157"/>
    </row>
    <row r="7496" spans="5:6">
      <c r="E7496" s="157"/>
      <c r="F7496" s="157"/>
    </row>
    <row r="7497" spans="5:6">
      <c r="E7497" s="157"/>
      <c r="F7497" s="157"/>
    </row>
    <row r="7498" spans="5:6">
      <c r="E7498" s="157"/>
      <c r="F7498" s="157"/>
    </row>
    <row r="7499" spans="5:6">
      <c r="E7499" s="157"/>
      <c r="F7499" s="157"/>
    </row>
    <row r="7500" spans="5:6">
      <c r="E7500" s="157"/>
      <c r="F7500" s="157"/>
    </row>
    <row r="7501" spans="5:6">
      <c r="E7501" s="157"/>
      <c r="F7501" s="157"/>
    </row>
    <row r="7502" spans="5:6">
      <c r="E7502" s="157"/>
      <c r="F7502" s="157"/>
    </row>
    <row r="7503" spans="5:6">
      <c r="E7503" s="157"/>
      <c r="F7503" s="157"/>
    </row>
    <row r="7504" spans="5:6">
      <c r="E7504" s="157"/>
      <c r="F7504" s="157"/>
    </row>
    <row r="7505" spans="5:6">
      <c r="E7505" s="157"/>
      <c r="F7505" s="157"/>
    </row>
    <row r="7506" spans="5:6">
      <c r="E7506" s="157"/>
      <c r="F7506" s="157"/>
    </row>
    <row r="7507" spans="5:6">
      <c r="E7507" s="157"/>
      <c r="F7507" s="157"/>
    </row>
    <row r="7508" spans="5:6">
      <c r="E7508" s="157"/>
      <c r="F7508" s="157"/>
    </row>
    <row r="7509" spans="5:6">
      <c r="E7509" s="157"/>
      <c r="F7509" s="157"/>
    </row>
    <row r="7510" spans="5:6">
      <c r="E7510" s="157"/>
      <c r="F7510" s="157"/>
    </row>
    <row r="7511" spans="5:6">
      <c r="E7511" s="157"/>
      <c r="F7511" s="157"/>
    </row>
    <row r="7512" spans="5:6">
      <c r="E7512" s="157"/>
      <c r="F7512" s="157"/>
    </row>
    <row r="7513" spans="5:6">
      <c r="E7513" s="157"/>
      <c r="F7513" s="157"/>
    </row>
    <row r="7514" spans="5:6">
      <c r="E7514" s="157"/>
      <c r="F7514" s="157"/>
    </row>
    <row r="7515" spans="5:6">
      <c r="E7515" s="157"/>
      <c r="F7515" s="157"/>
    </row>
    <row r="7516" spans="5:6">
      <c r="E7516" s="157"/>
      <c r="F7516" s="157"/>
    </row>
    <row r="7517" spans="5:6">
      <c r="E7517" s="157"/>
      <c r="F7517" s="157"/>
    </row>
    <row r="7518" spans="5:6">
      <c r="E7518" s="157"/>
      <c r="F7518" s="157"/>
    </row>
    <row r="7519" spans="5:6">
      <c r="E7519" s="157"/>
      <c r="F7519" s="157"/>
    </row>
    <row r="7520" spans="5:6">
      <c r="E7520" s="157"/>
      <c r="F7520" s="157"/>
    </row>
    <row r="7521" spans="5:6">
      <c r="E7521" s="157"/>
      <c r="F7521" s="157"/>
    </row>
    <row r="7522" spans="5:6">
      <c r="E7522" s="157"/>
      <c r="F7522" s="157"/>
    </row>
    <row r="7523" spans="5:6">
      <c r="E7523" s="157"/>
      <c r="F7523" s="157"/>
    </row>
    <row r="7524" spans="5:6">
      <c r="E7524" s="157"/>
      <c r="F7524" s="157"/>
    </row>
    <row r="7525" spans="5:6">
      <c r="E7525" s="157"/>
      <c r="F7525" s="157"/>
    </row>
    <row r="7526" spans="5:6">
      <c r="E7526" s="157"/>
      <c r="F7526" s="157"/>
    </row>
    <row r="7527" spans="5:6">
      <c r="E7527" s="157"/>
      <c r="F7527" s="157"/>
    </row>
    <row r="7528" spans="5:6">
      <c r="E7528" s="157"/>
      <c r="F7528" s="157"/>
    </row>
    <row r="7529" spans="5:6">
      <c r="E7529" s="157"/>
      <c r="F7529" s="157"/>
    </row>
    <row r="7530" spans="5:6">
      <c r="E7530" s="157"/>
      <c r="F7530" s="157"/>
    </row>
    <row r="7531" spans="5:6">
      <c r="E7531" s="157"/>
      <c r="F7531" s="157"/>
    </row>
    <row r="7532" spans="5:6">
      <c r="E7532" s="157"/>
      <c r="F7532" s="157"/>
    </row>
    <row r="7533" spans="5:6">
      <c r="E7533" s="157"/>
      <c r="F7533" s="157"/>
    </row>
    <row r="7534" spans="5:6">
      <c r="E7534" s="157"/>
      <c r="F7534" s="157"/>
    </row>
    <row r="7535" spans="5:6">
      <c r="E7535" s="157"/>
      <c r="F7535" s="157"/>
    </row>
    <row r="7536" spans="5:6">
      <c r="E7536" s="157"/>
      <c r="F7536" s="157"/>
    </row>
    <row r="7537" spans="5:6">
      <c r="E7537" s="157"/>
      <c r="F7537" s="157"/>
    </row>
    <row r="7538" spans="5:6">
      <c r="E7538" s="157"/>
      <c r="F7538" s="157"/>
    </row>
    <row r="7539" spans="5:6">
      <c r="E7539" s="157"/>
      <c r="F7539" s="157"/>
    </row>
    <row r="7540" spans="5:6">
      <c r="E7540" s="157"/>
      <c r="F7540" s="157"/>
    </row>
    <row r="7541" spans="5:6">
      <c r="E7541" s="157"/>
      <c r="F7541" s="157"/>
    </row>
    <row r="7542" spans="5:6">
      <c r="E7542" s="157"/>
      <c r="F7542" s="157"/>
    </row>
    <row r="7543" spans="5:6">
      <c r="E7543" s="157"/>
      <c r="F7543" s="157"/>
    </row>
    <row r="7544" spans="5:6">
      <c r="E7544" s="157"/>
      <c r="F7544" s="157"/>
    </row>
    <row r="7545" spans="5:6">
      <c r="E7545" s="157"/>
      <c r="F7545" s="157"/>
    </row>
    <row r="7546" spans="5:6">
      <c r="E7546" s="157"/>
      <c r="F7546" s="157"/>
    </row>
    <row r="7547" spans="5:6">
      <c r="E7547" s="157"/>
      <c r="F7547" s="157"/>
    </row>
    <row r="7548" spans="5:6">
      <c r="E7548" s="157"/>
      <c r="F7548" s="157"/>
    </row>
    <row r="7549" spans="5:6">
      <c r="E7549" s="157"/>
      <c r="F7549" s="157"/>
    </row>
    <row r="7550" spans="5:6">
      <c r="E7550" s="157"/>
      <c r="F7550" s="157"/>
    </row>
    <row r="7551" spans="5:6">
      <c r="E7551" s="157"/>
      <c r="F7551" s="157"/>
    </row>
    <row r="7552" spans="5:6">
      <c r="E7552" s="157"/>
      <c r="F7552" s="157"/>
    </row>
    <row r="7553" spans="5:6">
      <c r="E7553" s="157"/>
      <c r="F7553" s="157"/>
    </row>
    <row r="7554" spans="5:6">
      <c r="E7554" s="157"/>
      <c r="F7554" s="157"/>
    </row>
    <row r="7555" spans="5:6">
      <c r="E7555" s="157"/>
      <c r="F7555" s="157"/>
    </row>
    <row r="7556" spans="5:6">
      <c r="E7556" s="157"/>
      <c r="F7556" s="157"/>
    </row>
  </sheetData>
  <sheetProtection algorithmName="SHA-512" hashValue="MWm+XfkIgKoaYM/89GFWHJLStV2Cbh5yHp1c5/JtqfnYh3ynKooNwqtvKTxQgK3SYKW33lfT5gFTTIRXaXz0Fw==" saltValue="ATNe/U43TIUZ5lfITSx54w==" spinCount="100000" sheet="1" objects="1" scenarios="1"/>
  <mergeCells count="6">
    <mergeCell ref="C7:D7"/>
    <mergeCell ref="B1:F1"/>
    <mergeCell ref="B2:F2"/>
    <mergeCell ref="B3:F3"/>
    <mergeCell ref="B5:F5"/>
    <mergeCell ref="C6:D6"/>
  </mergeCells>
  <printOptions horizontalCentered="1"/>
  <pageMargins left="0.98425196850393704" right="0.39370078740157483" top="0.78740157480314965" bottom="0.59055118110236227" header="0.39370078740157483" footer="0.39370078740157483"/>
  <pageSetup paperSize="9" scale="87" fitToHeight="0"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3109D-53DC-4AA7-B343-0BBAF59F0A70}">
  <dimension ref="A1:F32"/>
  <sheetViews>
    <sheetView view="pageBreakPreview" topLeftCell="A10" zoomScale="120" zoomScaleNormal="100" zoomScaleSheetLayoutView="120" workbookViewId="0">
      <selection sqref="A1:XFD1048576"/>
    </sheetView>
  </sheetViews>
  <sheetFormatPr defaultRowHeight="13.2"/>
  <cols>
    <col min="1" max="5" width="8.88671875" style="64"/>
    <col min="6" max="6" width="25.88671875" style="87" customWidth="1"/>
    <col min="7" max="261" width="8.88671875" style="64"/>
    <col min="262" max="262" width="25.88671875" style="64" customWidth="1"/>
    <col min="263" max="517" width="8.88671875" style="64"/>
    <col min="518" max="518" width="25.88671875" style="64" customWidth="1"/>
    <col min="519" max="773" width="8.88671875" style="64"/>
    <col min="774" max="774" width="25.88671875" style="64" customWidth="1"/>
    <col min="775" max="1029" width="8.88671875" style="64"/>
    <col min="1030" max="1030" width="25.88671875" style="64" customWidth="1"/>
    <col min="1031" max="1285" width="8.88671875" style="64"/>
    <col min="1286" max="1286" width="25.88671875" style="64" customWidth="1"/>
    <col min="1287" max="1541" width="8.88671875" style="64"/>
    <col min="1542" max="1542" width="25.88671875" style="64" customWidth="1"/>
    <col min="1543" max="1797" width="8.88671875" style="64"/>
    <col min="1798" max="1798" width="25.88671875" style="64" customWidth="1"/>
    <col min="1799" max="2053" width="8.88671875" style="64"/>
    <col min="2054" max="2054" width="25.88671875" style="64" customWidth="1"/>
    <col min="2055" max="2309" width="8.88671875" style="64"/>
    <col min="2310" max="2310" width="25.88671875" style="64" customWidth="1"/>
    <col min="2311" max="2565" width="8.88671875" style="64"/>
    <col min="2566" max="2566" width="25.88671875" style="64" customWidth="1"/>
    <col min="2567" max="2821" width="8.88671875" style="64"/>
    <col min="2822" max="2822" width="25.88671875" style="64" customWidth="1"/>
    <col min="2823" max="3077" width="8.88671875" style="64"/>
    <col min="3078" max="3078" width="25.88671875" style="64" customWidth="1"/>
    <col min="3079" max="3333" width="8.88671875" style="64"/>
    <col min="3334" max="3334" width="25.88671875" style="64" customWidth="1"/>
    <col min="3335" max="3589" width="8.88671875" style="64"/>
    <col min="3590" max="3590" width="25.88671875" style="64" customWidth="1"/>
    <col min="3591" max="3845" width="8.88671875" style="64"/>
    <col min="3846" max="3846" width="25.88671875" style="64" customWidth="1"/>
    <col min="3847" max="4101" width="8.88671875" style="64"/>
    <col min="4102" max="4102" width="25.88671875" style="64" customWidth="1"/>
    <col min="4103" max="4357" width="8.88671875" style="64"/>
    <col min="4358" max="4358" width="25.88671875" style="64" customWidth="1"/>
    <col min="4359" max="4613" width="8.88671875" style="64"/>
    <col min="4614" max="4614" width="25.88671875" style="64" customWidth="1"/>
    <col min="4615" max="4869" width="8.88671875" style="64"/>
    <col min="4870" max="4870" width="25.88671875" style="64" customWidth="1"/>
    <col min="4871" max="5125" width="8.88671875" style="64"/>
    <col min="5126" max="5126" width="25.88671875" style="64" customWidth="1"/>
    <col min="5127" max="5381" width="8.88671875" style="64"/>
    <col min="5382" max="5382" width="25.88671875" style="64" customWidth="1"/>
    <col min="5383" max="5637" width="8.88671875" style="64"/>
    <col min="5638" max="5638" width="25.88671875" style="64" customWidth="1"/>
    <col min="5639" max="5893" width="8.88671875" style="64"/>
    <col min="5894" max="5894" width="25.88671875" style="64" customWidth="1"/>
    <col min="5895" max="6149" width="8.88671875" style="64"/>
    <col min="6150" max="6150" width="25.88671875" style="64" customWidth="1"/>
    <col min="6151" max="6405" width="8.88671875" style="64"/>
    <col min="6406" max="6406" width="25.88671875" style="64" customWidth="1"/>
    <col min="6407" max="6661" width="8.88671875" style="64"/>
    <col min="6662" max="6662" width="25.88671875" style="64" customWidth="1"/>
    <col min="6663" max="6917" width="8.88671875" style="64"/>
    <col min="6918" max="6918" width="25.88671875" style="64" customWidth="1"/>
    <col min="6919" max="7173" width="8.88671875" style="64"/>
    <col min="7174" max="7174" width="25.88671875" style="64" customWidth="1"/>
    <col min="7175" max="7429" width="8.88671875" style="64"/>
    <col min="7430" max="7430" width="25.88671875" style="64" customWidth="1"/>
    <col min="7431" max="7685" width="8.88671875" style="64"/>
    <col min="7686" max="7686" width="25.88671875" style="64" customWidth="1"/>
    <col min="7687" max="7941" width="8.88671875" style="64"/>
    <col min="7942" max="7942" width="25.88671875" style="64" customWidth="1"/>
    <col min="7943" max="8197" width="8.88671875" style="64"/>
    <col min="8198" max="8198" width="25.88671875" style="64" customWidth="1"/>
    <col min="8199" max="8453" width="8.88671875" style="64"/>
    <col min="8454" max="8454" width="25.88671875" style="64" customWidth="1"/>
    <col min="8455" max="8709" width="8.88671875" style="64"/>
    <col min="8710" max="8710" width="25.88671875" style="64" customWidth="1"/>
    <col min="8711" max="8965" width="8.88671875" style="64"/>
    <col min="8966" max="8966" width="25.88671875" style="64" customWidth="1"/>
    <col min="8967" max="9221" width="8.88671875" style="64"/>
    <col min="9222" max="9222" width="25.88671875" style="64" customWidth="1"/>
    <col min="9223" max="9477" width="8.88671875" style="64"/>
    <col min="9478" max="9478" width="25.88671875" style="64" customWidth="1"/>
    <col min="9479" max="9733" width="8.88671875" style="64"/>
    <col min="9734" max="9734" width="25.88671875" style="64" customWidth="1"/>
    <col min="9735" max="9989" width="8.88671875" style="64"/>
    <col min="9990" max="9990" width="25.88671875" style="64" customWidth="1"/>
    <col min="9991" max="10245" width="8.88671875" style="64"/>
    <col min="10246" max="10246" width="25.88671875" style="64" customWidth="1"/>
    <col min="10247" max="10501" width="8.88671875" style="64"/>
    <col min="10502" max="10502" width="25.88671875" style="64" customWidth="1"/>
    <col min="10503" max="10757" width="8.88671875" style="64"/>
    <col min="10758" max="10758" width="25.88671875" style="64" customWidth="1"/>
    <col min="10759" max="11013" width="8.88671875" style="64"/>
    <col min="11014" max="11014" width="25.88671875" style="64" customWidth="1"/>
    <col min="11015" max="11269" width="8.88671875" style="64"/>
    <col min="11270" max="11270" width="25.88671875" style="64" customWidth="1"/>
    <col min="11271" max="11525" width="8.88671875" style="64"/>
    <col min="11526" max="11526" width="25.88671875" style="64" customWidth="1"/>
    <col min="11527" max="11781" width="8.88671875" style="64"/>
    <col min="11782" max="11782" width="25.88671875" style="64" customWidth="1"/>
    <col min="11783" max="12037" width="8.88671875" style="64"/>
    <col min="12038" max="12038" width="25.88671875" style="64" customWidth="1"/>
    <col min="12039" max="12293" width="8.88671875" style="64"/>
    <col min="12294" max="12294" width="25.88671875" style="64" customWidth="1"/>
    <col min="12295" max="12549" width="8.88671875" style="64"/>
    <col min="12550" max="12550" width="25.88671875" style="64" customWidth="1"/>
    <col min="12551" max="12805" width="8.88671875" style="64"/>
    <col min="12806" max="12806" width="25.88671875" style="64" customWidth="1"/>
    <col min="12807" max="13061" width="8.88671875" style="64"/>
    <col min="13062" max="13062" width="25.88671875" style="64" customWidth="1"/>
    <col min="13063" max="13317" width="8.88671875" style="64"/>
    <col min="13318" max="13318" width="25.88671875" style="64" customWidth="1"/>
    <col min="13319" max="13573" width="8.88671875" style="64"/>
    <col min="13574" max="13574" width="25.88671875" style="64" customWidth="1"/>
    <col min="13575" max="13829" width="8.88671875" style="64"/>
    <col min="13830" max="13830" width="25.88671875" style="64" customWidth="1"/>
    <col min="13831" max="14085" width="8.88671875" style="64"/>
    <col min="14086" max="14086" width="25.88671875" style="64" customWidth="1"/>
    <col min="14087" max="14341" width="8.88671875" style="64"/>
    <col min="14342" max="14342" width="25.88671875" style="64" customWidth="1"/>
    <col min="14343" max="14597" width="8.88671875" style="64"/>
    <col min="14598" max="14598" width="25.88671875" style="64" customWidth="1"/>
    <col min="14599" max="14853" width="8.88671875" style="64"/>
    <col min="14854" max="14854" width="25.88671875" style="64" customWidth="1"/>
    <col min="14855" max="15109" width="8.88671875" style="64"/>
    <col min="15110" max="15110" width="25.88671875" style="64" customWidth="1"/>
    <col min="15111" max="15365" width="8.88671875" style="64"/>
    <col min="15366" max="15366" width="25.88671875" style="64" customWidth="1"/>
    <col min="15367" max="15621" width="8.88671875" style="64"/>
    <col min="15622" max="15622" width="25.88671875" style="64" customWidth="1"/>
    <col min="15623" max="15877" width="8.88671875" style="64"/>
    <col min="15878" max="15878" width="25.88671875" style="64" customWidth="1"/>
    <col min="15879" max="16133" width="8.88671875" style="64"/>
    <col min="16134" max="16134" width="25.88671875" style="64" customWidth="1"/>
    <col min="16135" max="16384" width="8.88671875" style="64"/>
  </cols>
  <sheetData>
    <row r="1" spans="1:6">
      <c r="A1" s="63" t="s">
        <v>92</v>
      </c>
      <c r="B1" s="391" t="s">
        <v>93</v>
      </c>
      <c r="C1" s="390"/>
      <c r="D1" s="390"/>
      <c r="E1" s="390"/>
      <c r="F1" s="390"/>
    </row>
    <row r="2" spans="1:6">
      <c r="A2" s="63"/>
      <c r="B2" s="391" t="s">
        <v>94</v>
      </c>
      <c r="C2" s="390"/>
      <c r="D2" s="390"/>
      <c r="E2" s="390"/>
      <c r="F2" s="390"/>
    </row>
    <row r="3" spans="1:6">
      <c r="A3" s="63"/>
      <c r="B3" s="391" t="s">
        <v>95</v>
      </c>
      <c r="C3" s="390"/>
      <c r="D3" s="390"/>
      <c r="E3" s="390"/>
      <c r="F3" s="390"/>
    </row>
    <row r="4" spans="1:6">
      <c r="A4" s="63"/>
      <c r="B4" s="65"/>
      <c r="F4" s="64"/>
    </row>
    <row r="5" spans="1:6">
      <c r="A5" s="63" t="s">
        <v>96</v>
      </c>
      <c r="B5" s="391" t="s">
        <v>323</v>
      </c>
      <c r="C5" s="390"/>
      <c r="D5" s="390"/>
      <c r="E5" s="390"/>
      <c r="F5" s="390"/>
    </row>
    <row r="6" spans="1:6">
      <c r="A6" s="63" t="s">
        <v>98</v>
      </c>
      <c r="B6" s="65" t="s">
        <v>99</v>
      </c>
      <c r="C6" s="392" t="s">
        <v>102</v>
      </c>
      <c r="D6" s="393"/>
      <c r="E6" s="66" t="s">
        <v>103</v>
      </c>
      <c r="F6" s="70"/>
    </row>
    <row r="7" spans="1:6">
      <c r="A7" s="63" t="s">
        <v>100</v>
      </c>
      <c r="B7" s="68">
        <v>1515</v>
      </c>
      <c r="C7" s="392"/>
      <c r="D7" s="393"/>
      <c r="E7" s="69" t="s">
        <v>324</v>
      </c>
      <c r="F7" s="70"/>
    </row>
    <row r="8" spans="1:6">
      <c r="A8" s="73"/>
      <c r="B8" s="65"/>
      <c r="C8" s="71"/>
      <c r="D8" s="71"/>
      <c r="E8" s="70"/>
      <c r="F8" s="72"/>
    </row>
    <row r="9" spans="1:6">
      <c r="A9" s="73"/>
      <c r="B9" s="65"/>
      <c r="C9" s="71"/>
      <c r="D9" s="71"/>
      <c r="E9" s="70"/>
      <c r="F9" s="72"/>
    </row>
    <row r="10" spans="1:6">
      <c r="A10" s="73"/>
      <c r="B10" s="65"/>
      <c r="C10" s="71"/>
      <c r="D10" s="71"/>
      <c r="E10" s="70"/>
      <c r="F10" s="72"/>
    </row>
    <row r="11" spans="1:6">
      <c r="A11" s="73"/>
      <c r="B11" s="65"/>
      <c r="C11" s="71"/>
      <c r="D11" s="71"/>
      <c r="E11" s="70"/>
      <c r="F11" s="72"/>
    </row>
    <row r="12" spans="1:6">
      <c r="A12" s="73"/>
      <c r="B12" s="65"/>
      <c r="C12" s="71"/>
      <c r="D12" s="71"/>
      <c r="E12" s="70"/>
      <c r="F12" s="72"/>
    </row>
    <row r="13" spans="1:6">
      <c r="A13" s="73" t="s">
        <v>104</v>
      </c>
      <c r="B13" s="65"/>
      <c r="C13" s="71"/>
      <c r="D13" s="71"/>
      <c r="E13" s="70"/>
      <c r="F13" s="72"/>
    </row>
    <row r="14" spans="1:6">
      <c r="A14" s="73"/>
      <c r="B14" s="65"/>
      <c r="C14" s="71"/>
      <c r="D14" s="71"/>
      <c r="E14" s="70"/>
      <c r="F14" s="72"/>
    </row>
    <row r="15" spans="1:6">
      <c r="A15" s="73"/>
      <c r="B15" s="65"/>
      <c r="C15" s="71"/>
      <c r="D15" s="71"/>
      <c r="E15" s="70"/>
      <c r="F15" s="72"/>
    </row>
    <row r="16" spans="1:6">
      <c r="A16" s="73"/>
      <c r="B16" s="65"/>
      <c r="C16" s="71"/>
      <c r="D16" s="71"/>
      <c r="E16" s="70"/>
      <c r="F16" s="72"/>
    </row>
    <row r="18" spans="1:6">
      <c r="A18" s="74" t="s">
        <v>105</v>
      </c>
      <c r="B18" s="74" t="s">
        <v>2</v>
      </c>
      <c r="C18" s="74"/>
      <c r="D18" s="74"/>
      <c r="E18" s="74"/>
      <c r="F18" s="75">
        <f>'Popis obvoz'!F26</f>
        <v>0</v>
      </c>
    </row>
    <row r="19" spans="1:6">
      <c r="A19" s="74"/>
      <c r="B19" s="74"/>
      <c r="C19" s="74"/>
      <c r="D19" s="74"/>
      <c r="E19" s="74"/>
      <c r="F19" s="76"/>
    </row>
    <row r="20" spans="1:6">
      <c r="A20" s="74" t="s">
        <v>106</v>
      </c>
      <c r="B20" s="74" t="s">
        <v>7</v>
      </c>
      <c r="C20" s="74"/>
      <c r="D20" s="74"/>
      <c r="E20" s="74"/>
      <c r="F20" s="76">
        <f>'Popis obvoz'!F52</f>
        <v>0</v>
      </c>
    </row>
    <row r="21" spans="1:6">
      <c r="A21" s="74"/>
      <c r="B21" s="74"/>
      <c r="C21" s="74"/>
      <c r="D21" s="74"/>
      <c r="E21" s="74"/>
      <c r="F21" s="76"/>
    </row>
    <row r="22" spans="1:6">
      <c r="A22" s="74" t="s">
        <v>107</v>
      </c>
      <c r="B22" s="74" t="s">
        <v>3</v>
      </c>
      <c r="C22" s="74"/>
      <c r="D22" s="74"/>
      <c r="E22" s="74"/>
      <c r="F22" s="76">
        <f>'Popis obvoz'!F64</f>
        <v>0</v>
      </c>
    </row>
    <row r="23" spans="1:6">
      <c r="A23" s="74"/>
      <c r="B23" s="74"/>
      <c r="C23" s="74"/>
      <c r="D23" s="74"/>
      <c r="E23" s="74"/>
      <c r="F23" s="76"/>
    </row>
    <row r="24" spans="1:6">
      <c r="A24" s="74" t="s">
        <v>109</v>
      </c>
      <c r="B24" s="74" t="s">
        <v>5</v>
      </c>
      <c r="C24" s="74"/>
      <c r="D24" s="74"/>
      <c r="E24" s="74"/>
      <c r="F24" s="75">
        <f>'Popis obvoz'!F93</f>
        <v>0</v>
      </c>
    </row>
    <row r="25" spans="1:6">
      <c r="A25" s="74"/>
      <c r="B25" s="74"/>
      <c r="C25" s="74"/>
      <c r="D25" s="74"/>
      <c r="E25" s="74"/>
      <c r="F25" s="75"/>
    </row>
    <row r="26" spans="1:6">
      <c r="A26" s="74" t="s">
        <v>110</v>
      </c>
      <c r="B26" s="74" t="s">
        <v>6</v>
      </c>
      <c r="C26" s="74"/>
      <c r="D26" s="74"/>
      <c r="E26" s="74"/>
      <c r="F26" s="75">
        <f>'Popis obvoz'!F102</f>
        <v>0</v>
      </c>
    </row>
    <row r="28" spans="1:6">
      <c r="A28" s="78"/>
      <c r="B28" s="79" t="s">
        <v>113</v>
      </c>
      <c r="C28" s="79"/>
      <c r="D28" s="79"/>
      <c r="E28" s="79"/>
      <c r="F28" s="80">
        <f>SUM(F18:F26)</f>
        <v>0</v>
      </c>
    </row>
    <row r="29" spans="1:6">
      <c r="F29" s="81"/>
    </row>
    <row r="30" spans="1:6">
      <c r="B30" s="82" t="s">
        <v>325</v>
      </c>
      <c r="F30" s="81">
        <f>F28*0.22</f>
        <v>0</v>
      </c>
    </row>
    <row r="31" spans="1:6">
      <c r="A31" s="83"/>
      <c r="B31" s="83"/>
      <c r="C31" s="83"/>
      <c r="D31" s="83"/>
      <c r="E31" s="83"/>
      <c r="F31" s="84"/>
    </row>
    <row r="32" spans="1:6" ht="15.6">
      <c r="B32" s="85" t="s">
        <v>115</v>
      </c>
      <c r="C32" s="85"/>
      <c r="D32" s="85"/>
      <c r="E32" s="85"/>
      <c r="F32" s="86">
        <f>SUM(F28:F30)</f>
        <v>0</v>
      </c>
    </row>
  </sheetData>
  <sheetProtection algorithmName="SHA-512" hashValue="I19qeO9kcfRjOBhzif5992kMaG9cSA7lQtaT1n3gRVofsIpK0mEn39O8jshvS8+q5CVG6a1MKwjCJHGESep+Tw==" saltValue="L7vsES9368tvqxolh8NZ9w==" spinCount="100000" sheet="1" objects="1" scenarios="1"/>
  <mergeCells count="6">
    <mergeCell ref="C7:D7"/>
    <mergeCell ref="B1:F1"/>
    <mergeCell ref="B2:F2"/>
    <mergeCell ref="B3:F3"/>
    <mergeCell ref="B5:F5"/>
    <mergeCell ref="C6:D6"/>
  </mergeCells>
  <printOptions horizontalCentered="1"/>
  <pageMargins left="0.98425196850393704" right="0.39370078740157483" top="1.1811023622047245" bottom="0.59055118110236227" header="0.39370078740157483" footer="0.39370078740157483"/>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1C8-E9AC-4AA8-9F3F-EEB7BF51F612}">
  <dimension ref="A1:F7566"/>
  <sheetViews>
    <sheetView view="pageBreakPreview" zoomScaleNormal="100" zoomScaleSheetLayoutView="100" workbookViewId="0">
      <selection activeCell="E15" sqref="E15"/>
    </sheetView>
  </sheetViews>
  <sheetFormatPr defaultRowHeight="13.2"/>
  <cols>
    <col min="1" max="1" width="7.5546875" style="153" customWidth="1"/>
    <col min="2" max="2" width="42.5546875" style="154" customWidth="1"/>
    <col min="3" max="3" width="7.33203125" style="155" customWidth="1"/>
    <col min="4" max="4" width="5.5546875" style="156" customWidth="1"/>
    <col min="5" max="5" width="13.6640625" style="158" customWidth="1"/>
    <col min="6" max="6" width="18.109375" style="158" customWidth="1"/>
    <col min="7" max="256" width="8.88671875" style="64"/>
    <col min="257" max="257" width="7.5546875" style="64" customWidth="1"/>
    <col min="258" max="258" width="42.5546875" style="64" customWidth="1"/>
    <col min="259" max="259" width="7.33203125" style="64" customWidth="1"/>
    <col min="260" max="260" width="5.5546875" style="64" customWidth="1"/>
    <col min="261" max="261" width="13.6640625" style="64" customWidth="1"/>
    <col min="262" max="262" width="18.109375" style="64" customWidth="1"/>
    <col min="263" max="512" width="8.88671875" style="64"/>
    <col min="513" max="513" width="7.5546875" style="64" customWidth="1"/>
    <col min="514" max="514" width="42.5546875" style="64" customWidth="1"/>
    <col min="515" max="515" width="7.33203125" style="64" customWidth="1"/>
    <col min="516" max="516" width="5.5546875" style="64" customWidth="1"/>
    <col min="517" max="517" width="13.6640625" style="64" customWidth="1"/>
    <col min="518" max="518" width="18.109375" style="64" customWidth="1"/>
    <col min="519" max="768" width="8.88671875" style="64"/>
    <col min="769" max="769" width="7.5546875" style="64" customWidth="1"/>
    <col min="770" max="770" width="42.5546875" style="64" customWidth="1"/>
    <col min="771" max="771" width="7.33203125" style="64" customWidth="1"/>
    <col min="772" max="772" width="5.5546875" style="64" customWidth="1"/>
    <col min="773" max="773" width="13.6640625" style="64" customWidth="1"/>
    <col min="774" max="774" width="18.109375" style="64" customWidth="1"/>
    <col min="775" max="1024" width="8.88671875" style="64"/>
    <col min="1025" max="1025" width="7.5546875" style="64" customWidth="1"/>
    <col min="1026" max="1026" width="42.5546875" style="64" customWidth="1"/>
    <col min="1027" max="1027" width="7.33203125" style="64" customWidth="1"/>
    <col min="1028" max="1028" width="5.5546875" style="64" customWidth="1"/>
    <col min="1029" max="1029" width="13.6640625" style="64" customWidth="1"/>
    <col min="1030" max="1030" width="18.109375" style="64" customWidth="1"/>
    <col min="1031" max="1280" width="8.88671875" style="64"/>
    <col min="1281" max="1281" width="7.5546875" style="64" customWidth="1"/>
    <col min="1282" max="1282" width="42.5546875" style="64" customWidth="1"/>
    <col min="1283" max="1283" width="7.33203125" style="64" customWidth="1"/>
    <col min="1284" max="1284" width="5.5546875" style="64" customWidth="1"/>
    <col min="1285" max="1285" width="13.6640625" style="64" customWidth="1"/>
    <col min="1286" max="1286" width="18.109375" style="64" customWidth="1"/>
    <col min="1287" max="1536" width="8.88671875" style="64"/>
    <col min="1537" max="1537" width="7.5546875" style="64" customWidth="1"/>
    <col min="1538" max="1538" width="42.5546875" style="64" customWidth="1"/>
    <col min="1539" max="1539" width="7.33203125" style="64" customWidth="1"/>
    <col min="1540" max="1540" width="5.5546875" style="64" customWidth="1"/>
    <col min="1541" max="1541" width="13.6640625" style="64" customWidth="1"/>
    <col min="1542" max="1542" width="18.109375" style="64" customWidth="1"/>
    <col min="1543" max="1792" width="8.88671875" style="64"/>
    <col min="1793" max="1793" width="7.5546875" style="64" customWidth="1"/>
    <col min="1794" max="1794" width="42.5546875" style="64" customWidth="1"/>
    <col min="1795" max="1795" width="7.33203125" style="64" customWidth="1"/>
    <col min="1796" max="1796" width="5.5546875" style="64" customWidth="1"/>
    <col min="1797" max="1797" width="13.6640625" style="64" customWidth="1"/>
    <col min="1798" max="1798" width="18.109375" style="64" customWidth="1"/>
    <col min="1799" max="2048" width="8.88671875" style="64"/>
    <col min="2049" max="2049" width="7.5546875" style="64" customWidth="1"/>
    <col min="2050" max="2050" width="42.5546875" style="64" customWidth="1"/>
    <col min="2051" max="2051" width="7.33203125" style="64" customWidth="1"/>
    <col min="2052" max="2052" width="5.5546875" style="64" customWidth="1"/>
    <col min="2053" max="2053" width="13.6640625" style="64" customWidth="1"/>
    <col min="2054" max="2054" width="18.109375" style="64" customWidth="1"/>
    <col min="2055" max="2304" width="8.88671875" style="64"/>
    <col min="2305" max="2305" width="7.5546875" style="64" customWidth="1"/>
    <col min="2306" max="2306" width="42.5546875" style="64" customWidth="1"/>
    <col min="2307" max="2307" width="7.33203125" style="64" customWidth="1"/>
    <col min="2308" max="2308" width="5.5546875" style="64" customWidth="1"/>
    <col min="2309" max="2309" width="13.6640625" style="64" customWidth="1"/>
    <col min="2310" max="2310" width="18.109375" style="64" customWidth="1"/>
    <col min="2311" max="2560" width="8.88671875" style="64"/>
    <col min="2561" max="2561" width="7.5546875" style="64" customWidth="1"/>
    <col min="2562" max="2562" width="42.5546875" style="64" customWidth="1"/>
    <col min="2563" max="2563" width="7.33203125" style="64" customWidth="1"/>
    <col min="2564" max="2564" width="5.5546875" style="64" customWidth="1"/>
    <col min="2565" max="2565" width="13.6640625" style="64" customWidth="1"/>
    <col min="2566" max="2566" width="18.109375" style="64" customWidth="1"/>
    <col min="2567" max="2816" width="8.88671875" style="64"/>
    <col min="2817" max="2817" width="7.5546875" style="64" customWidth="1"/>
    <col min="2818" max="2818" width="42.5546875" style="64" customWidth="1"/>
    <col min="2819" max="2819" width="7.33203125" style="64" customWidth="1"/>
    <col min="2820" max="2820" width="5.5546875" style="64" customWidth="1"/>
    <col min="2821" max="2821" width="13.6640625" style="64" customWidth="1"/>
    <col min="2822" max="2822" width="18.109375" style="64" customWidth="1"/>
    <col min="2823" max="3072" width="8.88671875" style="64"/>
    <col min="3073" max="3073" width="7.5546875" style="64" customWidth="1"/>
    <col min="3074" max="3074" width="42.5546875" style="64" customWidth="1"/>
    <col min="3075" max="3075" width="7.33203125" style="64" customWidth="1"/>
    <col min="3076" max="3076" width="5.5546875" style="64" customWidth="1"/>
    <col min="3077" max="3077" width="13.6640625" style="64" customWidth="1"/>
    <col min="3078" max="3078" width="18.109375" style="64" customWidth="1"/>
    <col min="3079" max="3328" width="8.88671875" style="64"/>
    <col min="3329" max="3329" width="7.5546875" style="64" customWidth="1"/>
    <col min="3330" max="3330" width="42.5546875" style="64" customWidth="1"/>
    <col min="3331" max="3331" width="7.33203125" style="64" customWidth="1"/>
    <col min="3332" max="3332" width="5.5546875" style="64" customWidth="1"/>
    <col min="3333" max="3333" width="13.6640625" style="64" customWidth="1"/>
    <col min="3334" max="3334" width="18.109375" style="64" customWidth="1"/>
    <col min="3335" max="3584" width="8.88671875" style="64"/>
    <col min="3585" max="3585" width="7.5546875" style="64" customWidth="1"/>
    <col min="3586" max="3586" width="42.5546875" style="64" customWidth="1"/>
    <col min="3587" max="3587" width="7.33203125" style="64" customWidth="1"/>
    <col min="3588" max="3588" width="5.5546875" style="64" customWidth="1"/>
    <col min="3589" max="3589" width="13.6640625" style="64" customWidth="1"/>
    <col min="3590" max="3590" width="18.109375" style="64" customWidth="1"/>
    <col min="3591" max="3840" width="8.88671875" style="64"/>
    <col min="3841" max="3841" width="7.5546875" style="64" customWidth="1"/>
    <col min="3842" max="3842" width="42.5546875" style="64" customWidth="1"/>
    <col min="3843" max="3843" width="7.33203125" style="64" customWidth="1"/>
    <col min="3844" max="3844" width="5.5546875" style="64" customWidth="1"/>
    <col min="3845" max="3845" width="13.6640625" style="64" customWidth="1"/>
    <col min="3846" max="3846" width="18.109375" style="64" customWidth="1"/>
    <col min="3847" max="4096" width="8.88671875" style="64"/>
    <col min="4097" max="4097" width="7.5546875" style="64" customWidth="1"/>
    <col min="4098" max="4098" width="42.5546875" style="64" customWidth="1"/>
    <col min="4099" max="4099" width="7.33203125" style="64" customWidth="1"/>
    <col min="4100" max="4100" width="5.5546875" style="64" customWidth="1"/>
    <col min="4101" max="4101" width="13.6640625" style="64" customWidth="1"/>
    <col min="4102" max="4102" width="18.109375" style="64" customWidth="1"/>
    <col min="4103" max="4352" width="8.88671875" style="64"/>
    <col min="4353" max="4353" width="7.5546875" style="64" customWidth="1"/>
    <col min="4354" max="4354" width="42.5546875" style="64" customWidth="1"/>
    <col min="4355" max="4355" width="7.33203125" style="64" customWidth="1"/>
    <col min="4356" max="4356" width="5.5546875" style="64" customWidth="1"/>
    <col min="4357" max="4357" width="13.6640625" style="64" customWidth="1"/>
    <col min="4358" max="4358" width="18.109375" style="64" customWidth="1"/>
    <col min="4359" max="4608" width="8.88671875" style="64"/>
    <col min="4609" max="4609" width="7.5546875" style="64" customWidth="1"/>
    <col min="4610" max="4610" width="42.5546875" style="64" customWidth="1"/>
    <col min="4611" max="4611" width="7.33203125" style="64" customWidth="1"/>
    <col min="4612" max="4612" width="5.5546875" style="64" customWidth="1"/>
    <col min="4613" max="4613" width="13.6640625" style="64" customWidth="1"/>
    <col min="4614" max="4614" width="18.109375" style="64" customWidth="1"/>
    <col min="4615" max="4864" width="8.88671875" style="64"/>
    <col min="4865" max="4865" width="7.5546875" style="64" customWidth="1"/>
    <col min="4866" max="4866" width="42.5546875" style="64" customWidth="1"/>
    <col min="4867" max="4867" width="7.33203125" style="64" customWidth="1"/>
    <col min="4868" max="4868" width="5.5546875" style="64" customWidth="1"/>
    <col min="4869" max="4869" width="13.6640625" style="64" customWidth="1"/>
    <col min="4870" max="4870" width="18.109375" style="64" customWidth="1"/>
    <col min="4871" max="5120" width="8.88671875" style="64"/>
    <col min="5121" max="5121" width="7.5546875" style="64" customWidth="1"/>
    <col min="5122" max="5122" width="42.5546875" style="64" customWidth="1"/>
    <col min="5123" max="5123" width="7.33203125" style="64" customWidth="1"/>
    <col min="5124" max="5124" width="5.5546875" style="64" customWidth="1"/>
    <col min="5125" max="5125" width="13.6640625" style="64" customWidth="1"/>
    <col min="5126" max="5126" width="18.109375" style="64" customWidth="1"/>
    <col min="5127" max="5376" width="8.88671875" style="64"/>
    <col min="5377" max="5377" width="7.5546875" style="64" customWidth="1"/>
    <col min="5378" max="5378" width="42.5546875" style="64" customWidth="1"/>
    <col min="5379" max="5379" width="7.33203125" style="64" customWidth="1"/>
    <col min="5380" max="5380" width="5.5546875" style="64" customWidth="1"/>
    <col min="5381" max="5381" width="13.6640625" style="64" customWidth="1"/>
    <col min="5382" max="5382" width="18.109375" style="64" customWidth="1"/>
    <col min="5383" max="5632" width="8.88671875" style="64"/>
    <col min="5633" max="5633" width="7.5546875" style="64" customWidth="1"/>
    <col min="5634" max="5634" width="42.5546875" style="64" customWidth="1"/>
    <col min="5635" max="5635" width="7.33203125" style="64" customWidth="1"/>
    <col min="5636" max="5636" width="5.5546875" style="64" customWidth="1"/>
    <col min="5637" max="5637" width="13.6640625" style="64" customWidth="1"/>
    <col min="5638" max="5638" width="18.109375" style="64" customWidth="1"/>
    <col min="5639" max="5888" width="8.88671875" style="64"/>
    <col min="5889" max="5889" width="7.5546875" style="64" customWidth="1"/>
    <col min="5890" max="5890" width="42.5546875" style="64" customWidth="1"/>
    <col min="5891" max="5891" width="7.33203125" style="64" customWidth="1"/>
    <col min="5892" max="5892" width="5.5546875" style="64" customWidth="1"/>
    <col min="5893" max="5893" width="13.6640625" style="64" customWidth="1"/>
    <col min="5894" max="5894" width="18.109375" style="64" customWidth="1"/>
    <col min="5895" max="6144" width="8.88671875" style="64"/>
    <col min="6145" max="6145" width="7.5546875" style="64" customWidth="1"/>
    <col min="6146" max="6146" width="42.5546875" style="64" customWidth="1"/>
    <col min="6147" max="6147" width="7.33203125" style="64" customWidth="1"/>
    <col min="6148" max="6148" width="5.5546875" style="64" customWidth="1"/>
    <col min="6149" max="6149" width="13.6640625" style="64" customWidth="1"/>
    <col min="6150" max="6150" width="18.109375" style="64" customWidth="1"/>
    <col min="6151" max="6400" width="8.88671875" style="64"/>
    <col min="6401" max="6401" width="7.5546875" style="64" customWidth="1"/>
    <col min="6402" max="6402" width="42.5546875" style="64" customWidth="1"/>
    <col min="6403" max="6403" width="7.33203125" style="64" customWidth="1"/>
    <col min="6404" max="6404" width="5.5546875" style="64" customWidth="1"/>
    <col min="6405" max="6405" width="13.6640625" style="64" customWidth="1"/>
    <col min="6406" max="6406" width="18.109375" style="64" customWidth="1"/>
    <col min="6407" max="6656" width="8.88671875" style="64"/>
    <col min="6657" max="6657" width="7.5546875" style="64" customWidth="1"/>
    <col min="6658" max="6658" width="42.5546875" style="64" customWidth="1"/>
    <col min="6659" max="6659" width="7.33203125" style="64" customWidth="1"/>
    <col min="6660" max="6660" width="5.5546875" style="64" customWidth="1"/>
    <col min="6661" max="6661" width="13.6640625" style="64" customWidth="1"/>
    <col min="6662" max="6662" width="18.109375" style="64" customWidth="1"/>
    <col min="6663" max="6912" width="8.88671875" style="64"/>
    <col min="6913" max="6913" width="7.5546875" style="64" customWidth="1"/>
    <col min="6914" max="6914" width="42.5546875" style="64" customWidth="1"/>
    <col min="6915" max="6915" width="7.33203125" style="64" customWidth="1"/>
    <col min="6916" max="6916" width="5.5546875" style="64" customWidth="1"/>
    <col min="6917" max="6917" width="13.6640625" style="64" customWidth="1"/>
    <col min="6918" max="6918" width="18.109375" style="64" customWidth="1"/>
    <col min="6919" max="7168" width="8.88671875" style="64"/>
    <col min="7169" max="7169" width="7.5546875" style="64" customWidth="1"/>
    <col min="7170" max="7170" width="42.5546875" style="64" customWidth="1"/>
    <col min="7171" max="7171" width="7.33203125" style="64" customWidth="1"/>
    <col min="7172" max="7172" width="5.5546875" style="64" customWidth="1"/>
    <col min="7173" max="7173" width="13.6640625" style="64" customWidth="1"/>
    <col min="7174" max="7174" width="18.109375" style="64" customWidth="1"/>
    <col min="7175" max="7424" width="8.88671875" style="64"/>
    <col min="7425" max="7425" width="7.5546875" style="64" customWidth="1"/>
    <col min="7426" max="7426" width="42.5546875" style="64" customWidth="1"/>
    <col min="7427" max="7427" width="7.33203125" style="64" customWidth="1"/>
    <col min="7428" max="7428" width="5.5546875" style="64" customWidth="1"/>
    <col min="7429" max="7429" width="13.6640625" style="64" customWidth="1"/>
    <col min="7430" max="7430" width="18.109375" style="64" customWidth="1"/>
    <col min="7431" max="7680" width="8.88671875" style="64"/>
    <col min="7681" max="7681" width="7.5546875" style="64" customWidth="1"/>
    <col min="7682" max="7682" width="42.5546875" style="64" customWidth="1"/>
    <col min="7683" max="7683" width="7.33203125" style="64" customWidth="1"/>
    <col min="7684" max="7684" width="5.5546875" style="64" customWidth="1"/>
    <col min="7685" max="7685" width="13.6640625" style="64" customWidth="1"/>
    <col min="7686" max="7686" width="18.109375" style="64" customWidth="1"/>
    <col min="7687" max="7936" width="8.88671875" style="64"/>
    <col min="7937" max="7937" width="7.5546875" style="64" customWidth="1"/>
    <col min="7938" max="7938" width="42.5546875" style="64" customWidth="1"/>
    <col min="7939" max="7939" width="7.33203125" style="64" customWidth="1"/>
    <col min="7940" max="7940" width="5.5546875" style="64" customWidth="1"/>
    <col min="7941" max="7941" width="13.6640625" style="64" customWidth="1"/>
    <col min="7942" max="7942" width="18.109375" style="64" customWidth="1"/>
    <col min="7943" max="8192" width="8.88671875" style="64"/>
    <col min="8193" max="8193" width="7.5546875" style="64" customWidth="1"/>
    <col min="8194" max="8194" width="42.5546875" style="64" customWidth="1"/>
    <col min="8195" max="8195" width="7.33203125" style="64" customWidth="1"/>
    <col min="8196" max="8196" width="5.5546875" style="64" customWidth="1"/>
    <col min="8197" max="8197" width="13.6640625" style="64" customWidth="1"/>
    <col min="8198" max="8198" width="18.109375" style="64" customWidth="1"/>
    <col min="8199" max="8448" width="8.88671875" style="64"/>
    <col min="8449" max="8449" width="7.5546875" style="64" customWidth="1"/>
    <col min="8450" max="8450" width="42.5546875" style="64" customWidth="1"/>
    <col min="8451" max="8451" width="7.33203125" style="64" customWidth="1"/>
    <col min="8452" max="8452" width="5.5546875" style="64" customWidth="1"/>
    <col min="8453" max="8453" width="13.6640625" style="64" customWidth="1"/>
    <col min="8454" max="8454" width="18.109375" style="64" customWidth="1"/>
    <col min="8455" max="8704" width="8.88671875" style="64"/>
    <col min="8705" max="8705" width="7.5546875" style="64" customWidth="1"/>
    <col min="8706" max="8706" width="42.5546875" style="64" customWidth="1"/>
    <col min="8707" max="8707" width="7.33203125" style="64" customWidth="1"/>
    <col min="8708" max="8708" width="5.5546875" style="64" customWidth="1"/>
    <col min="8709" max="8709" width="13.6640625" style="64" customWidth="1"/>
    <col min="8710" max="8710" width="18.109375" style="64" customWidth="1"/>
    <col min="8711" max="8960" width="8.88671875" style="64"/>
    <col min="8961" max="8961" width="7.5546875" style="64" customWidth="1"/>
    <col min="8962" max="8962" width="42.5546875" style="64" customWidth="1"/>
    <col min="8963" max="8963" width="7.33203125" style="64" customWidth="1"/>
    <col min="8964" max="8964" width="5.5546875" style="64" customWidth="1"/>
    <col min="8965" max="8965" width="13.6640625" style="64" customWidth="1"/>
    <col min="8966" max="8966" width="18.109375" style="64" customWidth="1"/>
    <col min="8967" max="9216" width="8.88671875" style="64"/>
    <col min="9217" max="9217" width="7.5546875" style="64" customWidth="1"/>
    <col min="9218" max="9218" width="42.5546875" style="64" customWidth="1"/>
    <col min="9219" max="9219" width="7.33203125" style="64" customWidth="1"/>
    <col min="9220" max="9220" width="5.5546875" style="64" customWidth="1"/>
    <col min="9221" max="9221" width="13.6640625" style="64" customWidth="1"/>
    <col min="9222" max="9222" width="18.109375" style="64" customWidth="1"/>
    <col min="9223" max="9472" width="8.88671875" style="64"/>
    <col min="9473" max="9473" width="7.5546875" style="64" customWidth="1"/>
    <col min="9474" max="9474" width="42.5546875" style="64" customWidth="1"/>
    <col min="9475" max="9475" width="7.33203125" style="64" customWidth="1"/>
    <col min="9476" max="9476" width="5.5546875" style="64" customWidth="1"/>
    <col min="9477" max="9477" width="13.6640625" style="64" customWidth="1"/>
    <col min="9478" max="9478" width="18.109375" style="64" customWidth="1"/>
    <col min="9479" max="9728" width="8.88671875" style="64"/>
    <col min="9729" max="9729" width="7.5546875" style="64" customWidth="1"/>
    <col min="9730" max="9730" width="42.5546875" style="64" customWidth="1"/>
    <col min="9731" max="9731" width="7.33203125" style="64" customWidth="1"/>
    <col min="9732" max="9732" width="5.5546875" style="64" customWidth="1"/>
    <col min="9733" max="9733" width="13.6640625" style="64" customWidth="1"/>
    <col min="9734" max="9734" width="18.109375" style="64" customWidth="1"/>
    <col min="9735" max="9984" width="8.88671875" style="64"/>
    <col min="9985" max="9985" width="7.5546875" style="64" customWidth="1"/>
    <col min="9986" max="9986" width="42.5546875" style="64" customWidth="1"/>
    <col min="9987" max="9987" width="7.33203125" style="64" customWidth="1"/>
    <col min="9988" max="9988" width="5.5546875" style="64" customWidth="1"/>
    <col min="9989" max="9989" width="13.6640625" style="64" customWidth="1"/>
    <col min="9990" max="9990" width="18.109375" style="64" customWidth="1"/>
    <col min="9991" max="10240" width="8.88671875" style="64"/>
    <col min="10241" max="10241" width="7.5546875" style="64" customWidth="1"/>
    <col min="10242" max="10242" width="42.5546875" style="64" customWidth="1"/>
    <col min="10243" max="10243" width="7.33203125" style="64" customWidth="1"/>
    <col min="10244" max="10244" width="5.5546875" style="64" customWidth="1"/>
    <col min="10245" max="10245" width="13.6640625" style="64" customWidth="1"/>
    <col min="10246" max="10246" width="18.109375" style="64" customWidth="1"/>
    <col min="10247" max="10496" width="8.88671875" style="64"/>
    <col min="10497" max="10497" width="7.5546875" style="64" customWidth="1"/>
    <col min="10498" max="10498" width="42.5546875" style="64" customWidth="1"/>
    <col min="10499" max="10499" width="7.33203125" style="64" customWidth="1"/>
    <col min="10500" max="10500" width="5.5546875" style="64" customWidth="1"/>
    <col min="10501" max="10501" width="13.6640625" style="64" customWidth="1"/>
    <col min="10502" max="10502" width="18.109375" style="64" customWidth="1"/>
    <col min="10503" max="10752" width="8.88671875" style="64"/>
    <col min="10753" max="10753" width="7.5546875" style="64" customWidth="1"/>
    <col min="10754" max="10754" width="42.5546875" style="64" customWidth="1"/>
    <col min="10755" max="10755" width="7.33203125" style="64" customWidth="1"/>
    <col min="10756" max="10756" width="5.5546875" style="64" customWidth="1"/>
    <col min="10757" max="10757" width="13.6640625" style="64" customWidth="1"/>
    <col min="10758" max="10758" width="18.109375" style="64" customWidth="1"/>
    <col min="10759" max="11008" width="8.88671875" style="64"/>
    <col min="11009" max="11009" width="7.5546875" style="64" customWidth="1"/>
    <col min="11010" max="11010" width="42.5546875" style="64" customWidth="1"/>
    <col min="11011" max="11011" width="7.33203125" style="64" customWidth="1"/>
    <col min="11012" max="11012" width="5.5546875" style="64" customWidth="1"/>
    <col min="11013" max="11013" width="13.6640625" style="64" customWidth="1"/>
    <col min="11014" max="11014" width="18.109375" style="64" customWidth="1"/>
    <col min="11015" max="11264" width="8.88671875" style="64"/>
    <col min="11265" max="11265" width="7.5546875" style="64" customWidth="1"/>
    <col min="11266" max="11266" width="42.5546875" style="64" customWidth="1"/>
    <col min="11267" max="11267" width="7.33203125" style="64" customWidth="1"/>
    <col min="11268" max="11268" width="5.5546875" style="64" customWidth="1"/>
    <col min="11269" max="11269" width="13.6640625" style="64" customWidth="1"/>
    <col min="11270" max="11270" width="18.109375" style="64" customWidth="1"/>
    <col min="11271" max="11520" width="8.88671875" style="64"/>
    <col min="11521" max="11521" width="7.5546875" style="64" customWidth="1"/>
    <col min="11522" max="11522" width="42.5546875" style="64" customWidth="1"/>
    <col min="11523" max="11523" width="7.33203125" style="64" customWidth="1"/>
    <col min="11524" max="11524" width="5.5546875" style="64" customWidth="1"/>
    <col min="11525" max="11525" width="13.6640625" style="64" customWidth="1"/>
    <col min="11526" max="11526" width="18.109375" style="64" customWidth="1"/>
    <col min="11527" max="11776" width="8.88671875" style="64"/>
    <col min="11777" max="11777" width="7.5546875" style="64" customWidth="1"/>
    <col min="11778" max="11778" width="42.5546875" style="64" customWidth="1"/>
    <col min="11779" max="11779" width="7.33203125" style="64" customWidth="1"/>
    <col min="11780" max="11780" width="5.5546875" style="64" customWidth="1"/>
    <col min="11781" max="11781" width="13.6640625" style="64" customWidth="1"/>
    <col min="11782" max="11782" width="18.109375" style="64" customWidth="1"/>
    <col min="11783" max="12032" width="8.88671875" style="64"/>
    <col min="12033" max="12033" width="7.5546875" style="64" customWidth="1"/>
    <col min="12034" max="12034" width="42.5546875" style="64" customWidth="1"/>
    <col min="12035" max="12035" width="7.33203125" style="64" customWidth="1"/>
    <col min="12036" max="12036" width="5.5546875" style="64" customWidth="1"/>
    <col min="12037" max="12037" width="13.6640625" style="64" customWidth="1"/>
    <col min="12038" max="12038" width="18.109375" style="64" customWidth="1"/>
    <col min="12039" max="12288" width="8.88671875" style="64"/>
    <col min="12289" max="12289" width="7.5546875" style="64" customWidth="1"/>
    <col min="12290" max="12290" width="42.5546875" style="64" customWidth="1"/>
    <col min="12291" max="12291" width="7.33203125" style="64" customWidth="1"/>
    <col min="12292" max="12292" width="5.5546875" style="64" customWidth="1"/>
    <col min="12293" max="12293" width="13.6640625" style="64" customWidth="1"/>
    <col min="12294" max="12294" width="18.109375" style="64" customWidth="1"/>
    <col min="12295" max="12544" width="8.88671875" style="64"/>
    <col min="12545" max="12545" width="7.5546875" style="64" customWidth="1"/>
    <col min="12546" max="12546" width="42.5546875" style="64" customWidth="1"/>
    <col min="12547" max="12547" width="7.33203125" style="64" customWidth="1"/>
    <col min="12548" max="12548" width="5.5546875" style="64" customWidth="1"/>
    <col min="12549" max="12549" width="13.6640625" style="64" customWidth="1"/>
    <col min="12550" max="12550" width="18.109375" style="64" customWidth="1"/>
    <col min="12551" max="12800" width="8.88671875" style="64"/>
    <col min="12801" max="12801" width="7.5546875" style="64" customWidth="1"/>
    <col min="12802" max="12802" width="42.5546875" style="64" customWidth="1"/>
    <col min="12803" max="12803" width="7.33203125" style="64" customWidth="1"/>
    <col min="12804" max="12804" width="5.5546875" style="64" customWidth="1"/>
    <col min="12805" max="12805" width="13.6640625" style="64" customWidth="1"/>
    <col min="12806" max="12806" width="18.109375" style="64" customWidth="1"/>
    <col min="12807" max="13056" width="8.88671875" style="64"/>
    <col min="13057" max="13057" width="7.5546875" style="64" customWidth="1"/>
    <col min="13058" max="13058" width="42.5546875" style="64" customWidth="1"/>
    <col min="13059" max="13059" width="7.33203125" style="64" customWidth="1"/>
    <col min="13060" max="13060" width="5.5546875" style="64" customWidth="1"/>
    <col min="13061" max="13061" width="13.6640625" style="64" customWidth="1"/>
    <col min="13062" max="13062" width="18.109375" style="64" customWidth="1"/>
    <col min="13063" max="13312" width="8.88671875" style="64"/>
    <col min="13313" max="13313" width="7.5546875" style="64" customWidth="1"/>
    <col min="13314" max="13314" width="42.5546875" style="64" customWidth="1"/>
    <col min="13315" max="13315" width="7.33203125" style="64" customWidth="1"/>
    <col min="13316" max="13316" width="5.5546875" style="64" customWidth="1"/>
    <col min="13317" max="13317" width="13.6640625" style="64" customWidth="1"/>
    <col min="13318" max="13318" width="18.109375" style="64" customWidth="1"/>
    <col min="13319" max="13568" width="8.88671875" style="64"/>
    <col min="13569" max="13569" width="7.5546875" style="64" customWidth="1"/>
    <col min="13570" max="13570" width="42.5546875" style="64" customWidth="1"/>
    <col min="13571" max="13571" width="7.33203125" style="64" customWidth="1"/>
    <col min="13572" max="13572" width="5.5546875" style="64" customWidth="1"/>
    <col min="13573" max="13573" width="13.6640625" style="64" customWidth="1"/>
    <col min="13574" max="13574" width="18.109375" style="64" customWidth="1"/>
    <col min="13575" max="13824" width="8.88671875" style="64"/>
    <col min="13825" max="13825" width="7.5546875" style="64" customWidth="1"/>
    <col min="13826" max="13826" width="42.5546875" style="64" customWidth="1"/>
    <col min="13827" max="13827" width="7.33203125" style="64" customWidth="1"/>
    <col min="13828" max="13828" width="5.5546875" style="64" customWidth="1"/>
    <col min="13829" max="13829" width="13.6640625" style="64" customWidth="1"/>
    <col min="13830" max="13830" width="18.109375" style="64" customWidth="1"/>
    <col min="13831" max="14080" width="8.88671875" style="64"/>
    <col min="14081" max="14081" width="7.5546875" style="64" customWidth="1"/>
    <col min="14082" max="14082" width="42.5546875" style="64" customWidth="1"/>
    <col min="14083" max="14083" width="7.33203125" style="64" customWidth="1"/>
    <col min="14084" max="14084" width="5.5546875" style="64" customWidth="1"/>
    <col min="14085" max="14085" width="13.6640625" style="64" customWidth="1"/>
    <col min="14086" max="14086" width="18.109375" style="64" customWidth="1"/>
    <col min="14087" max="14336" width="8.88671875" style="64"/>
    <col min="14337" max="14337" width="7.5546875" style="64" customWidth="1"/>
    <col min="14338" max="14338" width="42.5546875" style="64" customWidth="1"/>
    <col min="14339" max="14339" width="7.33203125" style="64" customWidth="1"/>
    <col min="14340" max="14340" width="5.5546875" style="64" customWidth="1"/>
    <col min="14341" max="14341" width="13.6640625" style="64" customWidth="1"/>
    <col min="14342" max="14342" width="18.109375" style="64" customWidth="1"/>
    <col min="14343" max="14592" width="8.88671875" style="64"/>
    <col min="14593" max="14593" width="7.5546875" style="64" customWidth="1"/>
    <col min="14594" max="14594" width="42.5546875" style="64" customWidth="1"/>
    <col min="14595" max="14595" width="7.33203125" style="64" customWidth="1"/>
    <col min="14596" max="14596" width="5.5546875" style="64" customWidth="1"/>
    <col min="14597" max="14597" width="13.6640625" style="64" customWidth="1"/>
    <col min="14598" max="14598" width="18.109375" style="64" customWidth="1"/>
    <col min="14599" max="14848" width="8.88671875" style="64"/>
    <col min="14849" max="14849" width="7.5546875" style="64" customWidth="1"/>
    <col min="14850" max="14850" width="42.5546875" style="64" customWidth="1"/>
    <col min="14851" max="14851" width="7.33203125" style="64" customWidth="1"/>
    <col min="14852" max="14852" width="5.5546875" style="64" customWidth="1"/>
    <col min="14853" max="14853" width="13.6640625" style="64" customWidth="1"/>
    <col min="14854" max="14854" width="18.109375" style="64" customWidth="1"/>
    <col min="14855" max="15104" width="8.88671875" style="64"/>
    <col min="15105" max="15105" width="7.5546875" style="64" customWidth="1"/>
    <col min="15106" max="15106" width="42.5546875" style="64" customWidth="1"/>
    <col min="15107" max="15107" width="7.33203125" style="64" customWidth="1"/>
    <col min="15108" max="15108" width="5.5546875" style="64" customWidth="1"/>
    <col min="15109" max="15109" width="13.6640625" style="64" customWidth="1"/>
    <col min="15110" max="15110" width="18.109375" style="64" customWidth="1"/>
    <col min="15111" max="15360" width="8.88671875" style="64"/>
    <col min="15361" max="15361" width="7.5546875" style="64" customWidth="1"/>
    <col min="15362" max="15362" width="42.5546875" style="64" customWidth="1"/>
    <col min="15363" max="15363" width="7.33203125" style="64" customWidth="1"/>
    <col min="15364" max="15364" width="5.5546875" style="64" customWidth="1"/>
    <col min="15365" max="15365" width="13.6640625" style="64" customWidth="1"/>
    <col min="15366" max="15366" width="18.109375" style="64" customWidth="1"/>
    <col min="15367" max="15616" width="8.88671875" style="64"/>
    <col min="15617" max="15617" width="7.5546875" style="64" customWidth="1"/>
    <col min="15618" max="15618" width="42.5546875" style="64" customWidth="1"/>
    <col min="15619" max="15619" width="7.33203125" style="64" customWidth="1"/>
    <col min="15620" max="15620" width="5.5546875" style="64" customWidth="1"/>
    <col min="15621" max="15621" width="13.6640625" style="64" customWidth="1"/>
    <col min="15622" max="15622" width="18.109375" style="64" customWidth="1"/>
    <col min="15623" max="15872" width="8.88671875" style="64"/>
    <col min="15873" max="15873" width="7.5546875" style="64" customWidth="1"/>
    <col min="15874" max="15874" width="42.5546875" style="64" customWidth="1"/>
    <col min="15875" max="15875" width="7.33203125" style="64" customWidth="1"/>
    <col min="15876" max="15876" width="5.5546875" style="64" customWidth="1"/>
    <col min="15877" max="15877" width="13.6640625" style="64" customWidth="1"/>
    <col min="15878" max="15878" width="18.109375" style="64" customWidth="1"/>
    <col min="15879" max="16128" width="8.88671875" style="64"/>
    <col min="16129" max="16129" width="7.5546875" style="64" customWidth="1"/>
    <col min="16130" max="16130" width="42.5546875" style="64" customWidth="1"/>
    <col min="16131" max="16131" width="7.33203125" style="64" customWidth="1"/>
    <col min="16132" max="16132" width="5.5546875" style="64" customWidth="1"/>
    <col min="16133" max="16133" width="13.6640625" style="64" customWidth="1"/>
    <col min="16134" max="16134" width="18.109375" style="64" customWidth="1"/>
    <col min="16135" max="16384" width="8.88671875" style="64"/>
  </cols>
  <sheetData>
    <row r="1" spans="1:6">
      <c r="A1" s="63" t="s">
        <v>92</v>
      </c>
      <c r="B1" s="391" t="s">
        <v>93</v>
      </c>
      <c r="C1" s="390"/>
      <c r="D1" s="390"/>
      <c r="E1" s="390"/>
      <c r="F1" s="390"/>
    </row>
    <row r="2" spans="1:6">
      <c r="A2" s="63"/>
      <c r="B2" s="391" t="s">
        <v>94</v>
      </c>
      <c r="C2" s="390"/>
      <c r="D2" s="390"/>
      <c r="E2" s="390"/>
      <c r="F2" s="390"/>
    </row>
    <row r="3" spans="1:6">
      <c r="A3" s="63"/>
      <c r="B3" s="391" t="s">
        <v>95</v>
      </c>
      <c r="C3" s="390"/>
      <c r="D3" s="390"/>
      <c r="E3" s="390"/>
      <c r="F3" s="390"/>
    </row>
    <row r="4" spans="1:6">
      <c r="A4" s="63"/>
      <c r="B4" s="65"/>
      <c r="C4" s="64"/>
      <c r="D4" s="64"/>
      <c r="E4" s="64"/>
      <c r="F4" s="64"/>
    </row>
    <row r="5" spans="1:6">
      <c r="A5" s="63" t="s">
        <v>96</v>
      </c>
      <c r="B5" s="391" t="s">
        <v>323</v>
      </c>
      <c r="C5" s="390"/>
      <c r="D5" s="390"/>
      <c r="E5" s="390"/>
      <c r="F5" s="390"/>
    </row>
    <row r="6" spans="1:6">
      <c r="A6" s="63" t="s">
        <v>98</v>
      </c>
      <c r="B6" s="65" t="s">
        <v>99</v>
      </c>
      <c r="C6" s="392" t="s">
        <v>102</v>
      </c>
      <c r="D6" s="393"/>
      <c r="E6" s="66" t="s">
        <v>103</v>
      </c>
      <c r="F6" s="70"/>
    </row>
    <row r="7" spans="1:6">
      <c r="A7" s="63" t="s">
        <v>100</v>
      </c>
      <c r="B7" s="68">
        <v>1515</v>
      </c>
      <c r="C7" s="392"/>
      <c r="D7" s="393"/>
      <c r="E7" s="69" t="s">
        <v>324</v>
      </c>
      <c r="F7" s="70"/>
    </row>
    <row r="8" spans="1:6">
      <c r="A8" s="73"/>
      <c r="B8" s="65"/>
      <c r="C8" s="71"/>
      <c r="D8" s="71"/>
      <c r="E8" s="70"/>
      <c r="F8" s="70"/>
    </row>
    <row r="9" spans="1:6">
      <c r="A9" s="88" t="s">
        <v>117</v>
      </c>
      <c r="B9" s="89" t="s">
        <v>118</v>
      </c>
      <c r="C9" s="88" t="s">
        <v>119</v>
      </c>
      <c r="D9" s="88" t="s">
        <v>120</v>
      </c>
      <c r="E9" s="90" t="s">
        <v>121</v>
      </c>
      <c r="F9" s="90" t="s">
        <v>122</v>
      </c>
    </row>
    <row r="11" spans="1:6">
      <c r="A11" s="91" t="s">
        <v>105</v>
      </c>
      <c r="B11" s="92" t="s">
        <v>2</v>
      </c>
      <c r="C11" s="93"/>
      <c r="D11" s="94"/>
      <c r="E11" s="95"/>
      <c r="F11" s="95"/>
    </row>
    <row r="12" spans="1:6">
      <c r="A12" s="96" t="s">
        <v>47</v>
      </c>
      <c r="B12" s="97" t="s">
        <v>123</v>
      </c>
      <c r="C12" s="98"/>
      <c r="D12" s="99"/>
      <c r="E12" s="100"/>
      <c r="F12" s="100"/>
    </row>
    <row r="13" spans="1:6" ht="26.4">
      <c r="A13" s="101" t="s">
        <v>29</v>
      </c>
      <c r="B13" s="102" t="s">
        <v>124</v>
      </c>
      <c r="C13" s="103">
        <v>75</v>
      </c>
      <c r="D13" s="104" t="s">
        <v>125</v>
      </c>
      <c r="E13" s="368"/>
      <c r="F13" s="105">
        <f>C13*E13</f>
        <v>0</v>
      </c>
    </row>
    <row r="14" spans="1:6" ht="26.4">
      <c r="A14" s="101" t="s">
        <v>126</v>
      </c>
      <c r="B14" s="102" t="s">
        <v>326</v>
      </c>
      <c r="C14" s="103">
        <v>75</v>
      </c>
      <c r="D14" s="104" t="s">
        <v>125</v>
      </c>
      <c r="E14" s="368"/>
      <c r="F14" s="105">
        <f t="shared" ref="F14:F16" si="0">C14*E14</f>
        <v>0</v>
      </c>
    </row>
    <row r="15" spans="1:6" ht="26.4">
      <c r="A15" s="101" t="s">
        <v>17</v>
      </c>
      <c r="B15" s="102" t="s">
        <v>128</v>
      </c>
      <c r="C15" s="103">
        <v>5</v>
      </c>
      <c r="D15" s="104" t="s">
        <v>8</v>
      </c>
      <c r="E15" s="368"/>
      <c r="F15" s="105">
        <f t="shared" si="0"/>
        <v>0</v>
      </c>
    </row>
    <row r="16" spans="1:6" ht="26.4">
      <c r="A16" s="101" t="s">
        <v>129</v>
      </c>
      <c r="B16" s="102" t="s">
        <v>130</v>
      </c>
      <c r="C16" s="103">
        <v>30</v>
      </c>
      <c r="D16" s="104" t="s">
        <v>8</v>
      </c>
      <c r="E16" s="368"/>
      <c r="F16" s="105">
        <f t="shared" si="0"/>
        <v>0</v>
      </c>
    </row>
    <row r="17" spans="1:6">
      <c r="A17" s="106" t="s">
        <v>47</v>
      </c>
      <c r="B17" s="107" t="s">
        <v>123</v>
      </c>
      <c r="C17" s="108"/>
      <c r="D17" s="109"/>
      <c r="E17" s="110"/>
      <c r="F17" s="110">
        <f>SUM(F13:F16)</f>
        <v>0</v>
      </c>
    </row>
    <row r="18" spans="1:6">
      <c r="A18" s="111"/>
      <c r="B18" s="112"/>
      <c r="C18" s="71"/>
      <c r="D18" s="113"/>
      <c r="E18" s="114"/>
      <c r="F18" s="114"/>
    </row>
    <row r="19" spans="1:6">
      <c r="A19" s="96" t="s">
        <v>48</v>
      </c>
      <c r="B19" s="97" t="s">
        <v>131</v>
      </c>
      <c r="C19" s="98"/>
      <c r="D19" s="99"/>
      <c r="E19" s="100"/>
      <c r="F19" s="100"/>
    </row>
    <row r="20" spans="1:6" ht="39.6">
      <c r="A20" s="101" t="s">
        <v>132</v>
      </c>
      <c r="B20" s="102" t="s">
        <v>634</v>
      </c>
      <c r="C20" s="103">
        <v>50</v>
      </c>
      <c r="D20" s="104" t="s">
        <v>133</v>
      </c>
      <c r="E20" s="368"/>
      <c r="F20" s="105">
        <f>C20*E20</f>
        <v>0</v>
      </c>
    </row>
    <row r="21" spans="1:6" ht="39.6">
      <c r="A21" s="117" t="s">
        <v>63</v>
      </c>
      <c r="B21" s="116" t="s">
        <v>635</v>
      </c>
      <c r="C21" s="103">
        <v>10</v>
      </c>
      <c r="D21" s="118" t="s">
        <v>8</v>
      </c>
      <c r="E21" s="368"/>
      <c r="F21" s="105">
        <f t="shared" ref="F21:F23" si="1">C21*E21</f>
        <v>0</v>
      </c>
    </row>
    <row r="22" spans="1:6" ht="26.4">
      <c r="A22" s="117" t="s">
        <v>64</v>
      </c>
      <c r="B22" s="116" t="s">
        <v>636</v>
      </c>
      <c r="C22" s="103">
        <v>10</v>
      </c>
      <c r="D22" s="118" t="s">
        <v>8</v>
      </c>
      <c r="E22" s="368"/>
      <c r="F22" s="105">
        <f t="shared" si="1"/>
        <v>0</v>
      </c>
    </row>
    <row r="23" spans="1:6">
      <c r="A23" s="101" t="s">
        <v>21</v>
      </c>
      <c r="B23" s="102" t="s">
        <v>134</v>
      </c>
      <c r="C23" s="103">
        <v>2</v>
      </c>
      <c r="D23" s="104" t="s">
        <v>8</v>
      </c>
      <c r="E23" s="368"/>
      <c r="F23" s="105">
        <f t="shared" si="1"/>
        <v>0</v>
      </c>
    </row>
    <row r="24" spans="1:6">
      <c r="A24" s="106" t="s">
        <v>48</v>
      </c>
      <c r="B24" s="107" t="s">
        <v>131</v>
      </c>
      <c r="C24" s="108"/>
      <c r="D24" s="109"/>
      <c r="E24" s="110"/>
      <c r="F24" s="110">
        <f>SUM(F20:F23)</f>
        <v>0</v>
      </c>
    </row>
    <row r="25" spans="1:6">
      <c r="A25" s="111"/>
      <c r="B25" s="112"/>
      <c r="C25" s="71"/>
      <c r="D25" s="113"/>
      <c r="E25" s="114"/>
      <c r="F25" s="114"/>
    </row>
    <row r="26" spans="1:6">
      <c r="A26" s="106" t="s">
        <v>105</v>
      </c>
      <c r="B26" s="106" t="s">
        <v>2</v>
      </c>
      <c r="C26" s="108"/>
      <c r="D26" s="109"/>
      <c r="E26" s="110"/>
      <c r="F26" s="110">
        <f>F17+F24</f>
        <v>0</v>
      </c>
    </row>
    <row r="27" spans="1:6">
      <c r="A27" s="111"/>
      <c r="B27" s="111"/>
      <c r="C27" s="71"/>
      <c r="D27" s="113"/>
      <c r="E27" s="114"/>
      <c r="F27" s="114"/>
    </row>
    <row r="28" spans="1:6">
      <c r="A28" s="111"/>
      <c r="B28" s="112"/>
      <c r="C28" s="71"/>
      <c r="D28" s="113"/>
      <c r="E28" s="119"/>
      <c r="F28" s="119"/>
    </row>
    <row r="29" spans="1:6">
      <c r="A29" s="91" t="s">
        <v>106</v>
      </c>
      <c r="B29" s="91" t="s">
        <v>7</v>
      </c>
      <c r="C29" s="120"/>
      <c r="D29" s="94"/>
      <c r="E29" s="95"/>
      <c r="F29" s="95"/>
    </row>
    <row r="30" spans="1:6">
      <c r="A30" s="96" t="s">
        <v>49</v>
      </c>
      <c r="B30" s="97" t="s">
        <v>150</v>
      </c>
      <c r="C30" s="98"/>
      <c r="D30" s="99"/>
      <c r="E30" s="100"/>
      <c r="F30" s="100"/>
    </row>
    <row r="31" spans="1:6" ht="26.4">
      <c r="A31" s="101" t="s">
        <v>151</v>
      </c>
      <c r="B31" s="102" t="s">
        <v>152</v>
      </c>
      <c r="C31" s="103">
        <v>106</v>
      </c>
      <c r="D31" s="104" t="s">
        <v>11</v>
      </c>
      <c r="E31" s="368"/>
      <c r="F31" s="105">
        <f>C31*E31</f>
        <v>0</v>
      </c>
    </row>
    <row r="32" spans="1:6" ht="26.4">
      <c r="A32" s="101" t="s">
        <v>327</v>
      </c>
      <c r="B32" s="102" t="s">
        <v>637</v>
      </c>
      <c r="C32" s="103">
        <v>196</v>
      </c>
      <c r="D32" s="104" t="s">
        <v>11</v>
      </c>
      <c r="E32" s="368"/>
      <c r="F32" s="105">
        <f>C32*E32</f>
        <v>0</v>
      </c>
    </row>
    <row r="33" spans="1:6">
      <c r="A33" s="106" t="s">
        <v>49</v>
      </c>
      <c r="B33" s="107" t="s">
        <v>150</v>
      </c>
      <c r="C33" s="108"/>
      <c r="D33" s="109"/>
      <c r="E33" s="110"/>
      <c r="F33" s="110">
        <f>SUM(F31:F32)</f>
        <v>0</v>
      </c>
    </row>
    <row r="34" spans="1:6">
      <c r="A34" s="111"/>
      <c r="B34" s="112"/>
      <c r="C34" s="71"/>
      <c r="D34" s="113"/>
      <c r="E34" s="119"/>
      <c r="F34" s="119"/>
    </row>
    <row r="35" spans="1:6">
      <c r="A35" s="96" t="s">
        <v>50</v>
      </c>
      <c r="B35" s="97" t="s">
        <v>154</v>
      </c>
      <c r="C35" s="98"/>
      <c r="D35" s="99"/>
      <c r="E35" s="100"/>
      <c r="F35" s="100"/>
    </row>
    <row r="36" spans="1:6" ht="26.4">
      <c r="A36" s="101" t="s">
        <v>328</v>
      </c>
      <c r="B36" s="102" t="s">
        <v>329</v>
      </c>
      <c r="C36" s="103">
        <v>588</v>
      </c>
      <c r="D36" s="104" t="s">
        <v>9</v>
      </c>
      <c r="E36" s="373"/>
      <c r="F36" s="105">
        <f>C36*E36</f>
        <v>0</v>
      </c>
    </row>
    <row r="37" spans="1:6">
      <c r="A37" s="106" t="s">
        <v>156</v>
      </c>
      <c r="B37" s="107" t="s">
        <v>154</v>
      </c>
      <c r="C37" s="108"/>
      <c r="D37" s="109"/>
      <c r="E37" s="110"/>
      <c r="F37" s="110">
        <f>F36</f>
        <v>0</v>
      </c>
    </row>
    <row r="38" spans="1:6">
      <c r="A38" s="111"/>
      <c r="B38" s="112"/>
      <c r="C38" s="71"/>
      <c r="D38" s="113"/>
      <c r="E38" s="114"/>
      <c r="F38" s="114"/>
    </row>
    <row r="39" spans="1:6">
      <c r="A39" s="96" t="s">
        <v>51</v>
      </c>
      <c r="B39" s="96" t="s">
        <v>161</v>
      </c>
      <c r="C39" s="98"/>
      <c r="D39" s="99"/>
      <c r="E39" s="100"/>
      <c r="F39" s="100"/>
    </row>
    <row r="40" spans="1:6" ht="39.6">
      <c r="A40" s="101" t="s">
        <v>162</v>
      </c>
      <c r="B40" s="102" t="s">
        <v>330</v>
      </c>
      <c r="C40" s="103">
        <v>984</v>
      </c>
      <c r="D40" s="104" t="s">
        <v>11</v>
      </c>
      <c r="E40" s="368"/>
      <c r="F40" s="105">
        <f>C40*E40</f>
        <v>0</v>
      </c>
    </row>
    <row r="41" spans="1:6">
      <c r="A41" s="106" t="s">
        <v>51</v>
      </c>
      <c r="B41" s="106" t="s">
        <v>161</v>
      </c>
      <c r="C41" s="108"/>
      <c r="D41" s="109"/>
      <c r="E41" s="110"/>
      <c r="F41" s="110">
        <f>F40</f>
        <v>0</v>
      </c>
    </row>
    <row r="42" spans="1:6">
      <c r="A42" s="111"/>
      <c r="B42" s="112"/>
      <c r="C42" s="71"/>
      <c r="D42" s="113"/>
      <c r="E42" s="119"/>
      <c r="F42" s="119"/>
    </row>
    <row r="43" spans="1:6">
      <c r="A43" s="96" t="s">
        <v>52</v>
      </c>
      <c r="B43" s="97" t="s">
        <v>171</v>
      </c>
      <c r="C43" s="98"/>
      <c r="D43" s="99"/>
      <c r="E43" s="100"/>
      <c r="F43" s="100"/>
    </row>
    <row r="44" spans="1:6" ht="26.4">
      <c r="A44" s="101" t="s">
        <v>172</v>
      </c>
      <c r="B44" s="102" t="s">
        <v>173</v>
      </c>
      <c r="C44" s="103">
        <v>273</v>
      </c>
      <c r="D44" s="104" t="s">
        <v>9</v>
      </c>
      <c r="E44" s="368"/>
      <c r="F44" s="105">
        <f>C44*E44</f>
        <v>0</v>
      </c>
    </row>
    <row r="45" spans="1:6">
      <c r="A45" s="126"/>
      <c r="B45" s="127" t="s">
        <v>174</v>
      </c>
      <c r="C45" s="128">
        <v>273</v>
      </c>
      <c r="D45" s="129" t="s">
        <v>9</v>
      </c>
      <c r="E45" s="368"/>
      <c r="F45" s="105">
        <f>C45*E45</f>
        <v>0</v>
      </c>
    </row>
    <row r="46" spans="1:6">
      <c r="A46" s="106" t="s">
        <v>52</v>
      </c>
      <c r="B46" s="107" t="s">
        <v>171</v>
      </c>
      <c r="C46" s="108"/>
      <c r="D46" s="109"/>
      <c r="E46" s="105"/>
      <c r="F46" s="110">
        <f>SUM(F44:F45)</f>
        <v>0</v>
      </c>
    </row>
    <row r="47" spans="1:6">
      <c r="A47" s="111"/>
      <c r="B47" s="112"/>
      <c r="C47" s="71"/>
      <c r="D47" s="113"/>
      <c r="E47" s="105"/>
      <c r="F47" s="114"/>
    </row>
    <row r="48" spans="1:6">
      <c r="A48" s="96" t="s">
        <v>53</v>
      </c>
      <c r="B48" s="96" t="s">
        <v>175</v>
      </c>
      <c r="C48" s="98"/>
      <c r="D48" s="96"/>
      <c r="E48" s="96"/>
      <c r="F48" s="96"/>
    </row>
    <row r="49" spans="1:6" ht="26.4">
      <c r="A49" s="101" t="s">
        <v>31</v>
      </c>
      <c r="B49" s="102" t="s">
        <v>306</v>
      </c>
      <c r="C49" s="103">
        <v>65</v>
      </c>
      <c r="D49" s="104" t="s">
        <v>11</v>
      </c>
      <c r="E49" s="368"/>
      <c r="F49" s="105">
        <f>C49*E49</f>
        <v>0</v>
      </c>
    </row>
    <row r="50" spans="1:6">
      <c r="A50" s="106" t="s">
        <v>53</v>
      </c>
      <c r="B50" s="106" t="s">
        <v>175</v>
      </c>
      <c r="C50" s="108"/>
      <c r="D50" s="109"/>
      <c r="E50" s="110"/>
      <c r="F50" s="110">
        <f>SUM(F49:F49)</f>
        <v>0</v>
      </c>
    </row>
    <row r="51" spans="1:6">
      <c r="A51" s="111"/>
      <c r="B51" s="112"/>
      <c r="C51" s="71"/>
      <c r="D51" s="113"/>
      <c r="E51" s="114"/>
      <c r="F51" s="114"/>
    </row>
    <row r="52" spans="1:6">
      <c r="A52" s="106" t="s">
        <v>106</v>
      </c>
      <c r="B52" s="106" t="s">
        <v>7</v>
      </c>
      <c r="C52" s="108"/>
      <c r="D52" s="109"/>
      <c r="E52" s="110"/>
      <c r="F52" s="110">
        <f>F33+F37+F41+F46+F50</f>
        <v>0</v>
      </c>
    </row>
    <row r="53" spans="1:6">
      <c r="A53" s="111"/>
      <c r="B53" s="111"/>
      <c r="C53" s="71"/>
      <c r="D53" s="113"/>
      <c r="E53" s="114"/>
      <c r="F53" s="114"/>
    </row>
    <row r="54" spans="1:6">
      <c r="A54" s="111"/>
      <c r="B54" s="112"/>
      <c r="C54" s="71"/>
      <c r="D54" s="113"/>
      <c r="E54" s="119"/>
      <c r="F54" s="119"/>
    </row>
    <row r="55" spans="1:6">
      <c r="A55" s="91" t="s">
        <v>107</v>
      </c>
      <c r="B55" s="92" t="s">
        <v>3</v>
      </c>
      <c r="C55" s="120"/>
      <c r="D55" s="94"/>
      <c r="E55" s="95"/>
      <c r="F55" s="95"/>
    </row>
    <row r="56" spans="1:6">
      <c r="A56" s="96" t="s">
        <v>54</v>
      </c>
      <c r="B56" s="97" t="s">
        <v>176</v>
      </c>
      <c r="C56" s="98"/>
      <c r="D56" s="99"/>
      <c r="E56" s="100"/>
      <c r="F56" s="100"/>
    </row>
    <row r="57" spans="1:6" ht="39.6">
      <c r="A57" s="101" t="s">
        <v>68</v>
      </c>
      <c r="B57" s="102" t="s">
        <v>331</v>
      </c>
      <c r="C57" s="103">
        <v>404</v>
      </c>
      <c r="D57" s="104" t="s">
        <v>11</v>
      </c>
      <c r="E57" s="368"/>
      <c r="F57" s="105">
        <f>C57*E57</f>
        <v>0</v>
      </c>
    </row>
    <row r="58" spans="1:6">
      <c r="A58" s="106" t="s">
        <v>54</v>
      </c>
      <c r="B58" s="107" t="s">
        <v>176</v>
      </c>
      <c r="C58" s="108"/>
      <c r="D58" s="109"/>
      <c r="E58" s="110"/>
      <c r="F58" s="110">
        <f>F57</f>
        <v>0</v>
      </c>
    </row>
    <row r="59" spans="1:6">
      <c r="A59" s="111"/>
      <c r="B59" s="111"/>
      <c r="C59" s="71"/>
      <c r="D59" s="113"/>
      <c r="E59" s="114"/>
      <c r="F59" s="114"/>
    </row>
    <row r="60" spans="1:6">
      <c r="A60" s="96" t="s">
        <v>56</v>
      </c>
      <c r="B60" s="97" t="s">
        <v>203</v>
      </c>
      <c r="C60" s="98"/>
      <c r="D60" s="99"/>
      <c r="E60" s="133"/>
      <c r="F60" s="133"/>
    </row>
    <row r="61" spans="1:6" ht="26.4">
      <c r="A61" s="101" t="s">
        <v>204</v>
      </c>
      <c r="B61" s="102" t="s">
        <v>205</v>
      </c>
      <c r="C61" s="103">
        <v>26</v>
      </c>
      <c r="D61" s="104" t="s">
        <v>11</v>
      </c>
      <c r="E61" s="368"/>
      <c r="F61" s="105">
        <f>C61*E61</f>
        <v>0</v>
      </c>
    </row>
    <row r="62" spans="1:6">
      <c r="A62" s="106" t="s">
        <v>56</v>
      </c>
      <c r="B62" s="107" t="s">
        <v>203</v>
      </c>
      <c r="C62" s="108"/>
      <c r="D62" s="109"/>
      <c r="E62" s="134"/>
      <c r="F62" s="110">
        <f>F61</f>
        <v>0</v>
      </c>
    </row>
    <row r="63" spans="1:6">
      <c r="A63" s="111"/>
      <c r="B63" s="111"/>
      <c r="C63" s="71"/>
      <c r="D63" s="113"/>
      <c r="E63" s="114"/>
      <c r="F63" s="114"/>
    </row>
    <row r="64" spans="1:6">
      <c r="A64" s="106" t="s">
        <v>107</v>
      </c>
      <c r="B64" s="106" t="s">
        <v>3</v>
      </c>
      <c r="C64" s="108"/>
      <c r="D64" s="109"/>
      <c r="E64" s="110"/>
      <c r="F64" s="110">
        <f>F58+F62</f>
        <v>0</v>
      </c>
    </row>
    <row r="65" spans="1:6">
      <c r="A65" s="111"/>
      <c r="B65" s="111"/>
      <c r="C65" s="71"/>
      <c r="D65" s="113"/>
      <c r="E65" s="114"/>
      <c r="F65" s="114"/>
    </row>
    <row r="66" spans="1:6">
      <c r="A66" s="111"/>
      <c r="B66" s="111"/>
      <c r="C66" s="71"/>
      <c r="D66" s="113"/>
      <c r="E66" s="114"/>
      <c r="F66" s="114"/>
    </row>
    <row r="67" spans="1:6">
      <c r="A67" s="91" t="s">
        <v>109</v>
      </c>
      <c r="B67" s="92" t="s">
        <v>243</v>
      </c>
      <c r="C67" s="120"/>
      <c r="D67" s="94"/>
      <c r="E67" s="95"/>
      <c r="F67" s="95"/>
    </row>
    <row r="68" spans="1:6">
      <c r="A68" s="96" t="s">
        <v>60</v>
      </c>
      <c r="B68" s="97" t="s">
        <v>244</v>
      </c>
      <c r="C68" s="98"/>
      <c r="D68" s="99"/>
      <c r="E68" s="100"/>
      <c r="F68" s="100"/>
    </row>
    <row r="69" spans="1:6" ht="26.4">
      <c r="A69" s="101" t="s">
        <v>245</v>
      </c>
      <c r="B69" s="102" t="s">
        <v>246</v>
      </c>
      <c r="C69" s="103">
        <v>28</v>
      </c>
      <c r="D69" s="104" t="s">
        <v>8</v>
      </c>
      <c r="E69" s="368"/>
      <c r="F69" s="105">
        <f>C69*E69</f>
        <v>0</v>
      </c>
    </row>
    <row r="70" spans="1:6" ht="39.6">
      <c r="A70" s="101" t="s">
        <v>332</v>
      </c>
      <c r="B70" s="102" t="s">
        <v>333</v>
      </c>
      <c r="C70" s="103">
        <v>6</v>
      </c>
      <c r="D70" s="104" t="s">
        <v>8</v>
      </c>
      <c r="E70" s="368"/>
      <c r="F70" s="105">
        <f t="shared" ref="F70:F84" si="2">C70*E70</f>
        <v>0</v>
      </c>
    </row>
    <row r="71" spans="1:6" ht="39.6">
      <c r="A71" s="101" t="s">
        <v>26</v>
      </c>
      <c r="B71" s="102" t="s">
        <v>250</v>
      </c>
      <c r="C71" s="103">
        <v>8</v>
      </c>
      <c r="D71" s="104" t="s">
        <v>8</v>
      </c>
      <c r="E71" s="368"/>
      <c r="F71" s="105">
        <f t="shared" si="2"/>
        <v>0</v>
      </c>
    </row>
    <row r="72" spans="1:6" ht="39.6">
      <c r="A72" s="101" t="s">
        <v>315</v>
      </c>
      <c r="B72" s="102" t="s">
        <v>316</v>
      </c>
      <c r="C72" s="103">
        <v>11</v>
      </c>
      <c r="D72" s="104" t="s">
        <v>8</v>
      </c>
      <c r="E72" s="368"/>
      <c r="F72" s="105">
        <f t="shared" si="2"/>
        <v>0</v>
      </c>
    </row>
    <row r="73" spans="1:6" ht="39.6">
      <c r="A73" s="101" t="s">
        <v>252</v>
      </c>
      <c r="B73" s="102" t="s">
        <v>253</v>
      </c>
      <c r="C73" s="103">
        <v>3</v>
      </c>
      <c r="D73" s="104" t="s">
        <v>8</v>
      </c>
      <c r="E73" s="368"/>
      <c r="F73" s="105">
        <f t="shared" si="2"/>
        <v>0</v>
      </c>
    </row>
    <row r="74" spans="1:6">
      <c r="A74" s="101"/>
      <c r="B74" s="102"/>
      <c r="C74" s="103"/>
      <c r="D74" s="104"/>
      <c r="E74" s="139"/>
      <c r="F74" s="105"/>
    </row>
    <row r="75" spans="1:6" ht="39.6">
      <c r="A75" s="101" t="s">
        <v>35</v>
      </c>
      <c r="B75" s="102" t="s">
        <v>334</v>
      </c>
      <c r="C75" s="103">
        <v>6</v>
      </c>
      <c r="D75" s="104" t="s">
        <v>8</v>
      </c>
      <c r="E75" s="371"/>
      <c r="F75" s="105">
        <f t="shared" si="2"/>
        <v>0</v>
      </c>
    </row>
    <row r="76" spans="1:6" ht="39.6">
      <c r="A76" s="101" t="s">
        <v>36</v>
      </c>
      <c r="B76" s="102" t="s">
        <v>335</v>
      </c>
      <c r="C76" s="103">
        <v>10</v>
      </c>
      <c r="D76" s="104" t="s">
        <v>8</v>
      </c>
      <c r="E76" s="371"/>
      <c r="F76" s="105">
        <f t="shared" si="2"/>
        <v>0</v>
      </c>
    </row>
    <row r="77" spans="1:6" ht="39.6">
      <c r="A77" s="101" t="s">
        <v>256</v>
      </c>
      <c r="B77" s="102" t="s">
        <v>257</v>
      </c>
      <c r="C77" s="103">
        <v>19</v>
      </c>
      <c r="D77" s="104" t="s">
        <v>8</v>
      </c>
      <c r="E77" s="371"/>
      <c r="F77" s="105">
        <f t="shared" si="2"/>
        <v>0</v>
      </c>
    </row>
    <row r="78" spans="1:6" ht="42">
      <c r="A78" s="101" t="s">
        <v>336</v>
      </c>
      <c r="B78" s="102" t="s">
        <v>337</v>
      </c>
      <c r="C78" s="103">
        <v>6</v>
      </c>
      <c r="D78" s="104" t="s">
        <v>8</v>
      </c>
      <c r="E78" s="371"/>
      <c r="F78" s="105">
        <f t="shared" si="2"/>
        <v>0</v>
      </c>
    </row>
    <row r="79" spans="1:6" ht="42">
      <c r="A79" s="101" t="s">
        <v>37</v>
      </c>
      <c r="B79" s="102" t="s">
        <v>338</v>
      </c>
      <c r="C79" s="103">
        <v>3</v>
      </c>
      <c r="D79" s="104" t="s">
        <v>8</v>
      </c>
      <c r="E79" s="371"/>
      <c r="F79" s="105">
        <f t="shared" si="2"/>
        <v>0</v>
      </c>
    </row>
    <row r="80" spans="1:6" ht="26.4">
      <c r="A80" s="101" t="s">
        <v>339</v>
      </c>
      <c r="B80" s="102" t="s">
        <v>340</v>
      </c>
      <c r="C80" s="103">
        <v>9</v>
      </c>
      <c r="D80" s="104" t="s">
        <v>8</v>
      </c>
      <c r="E80" s="371"/>
      <c r="F80" s="105">
        <f t="shared" si="2"/>
        <v>0</v>
      </c>
    </row>
    <row r="81" spans="1:6">
      <c r="A81" s="101"/>
      <c r="B81" s="102"/>
      <c r="C81" s="103"/>
      <c r="D81" s="104"/>
      <c r="E81" s="139"/>
      <c r="F81" s="105"/>
    </row>
    <row r="82" spans="1:6" ht="26.4">
      <c r="A82" s="101"/>
      <c r="B82" s="102" t="s">
        <v>341</v>
      </c>
      <c r="C82" s="103">
        <v>90</v>
      </c>
      <c r="D82" s="104" t="s">
        <v>89</v>
      </c>
      <c r="E82" s="371"/>
      <c r="F82" s="105">
        <f t="shared" si="2"/>
        <v>0</v>
      </c>
    </row>
    <row r="83" spans="1:6">
      <c r="A83" s="101"/>
      <c r="B83" s="102"/>
      <c r="C83" s="103"/>
      <c r="D83" s="104"/>
      <c r="E83" s="139"/>
      <c r="F83" s="105"/>
    </row>
    <row r="84" spans="1:6" ht="26.4">
      <c r="A84" s="101"/>
      <c r="B84" s="102" t="s">
        <v>342</v>
      </c>
      <c r="C84" s="103">
        <v>2</v>
      </c>
      <c r="D84" s="104" t="s">
        <v>8</v>
      </c>
      <c r="E84" s="371"/>
      <c r="F84" s="105">
        <f t="shared" si="2"/>
        <v>0</v>
      </c>
    </row>
    <row r="85" spans="1:6">
      <c r="A85" s="106" t="s">
        <v>60</v>
      </c>
      <c r="B85" s="107" t="s">
        <v>244</v>
      </c>
      <c r="C85" s="108"/>
      <c r="D85" s="109"/>
      <c r="E85" s="110"/>
      <c r="F85" s="110">
        <f>SUM(F69:F84)</f>
        <v>0</v>
      </c>
    </row>
    <row r="86" spans="1:6">
      <c r="A86" s="111"/>
      <c r="B86" s="112"/>
      <c r="C86" s="71"/>
      <c r="D86" s="113"/>
      <c r="E86" s="119"/>
      <c r="F86" s="119"/>
    </row>
    <row r="87" spans="1:6">
      <c r="A87" s="96" t="s">
        <v>61</v>
      </c>
      <c r="B87" s="96" t="s">
        <v>261</v>
      </c>
      <c r="C87" s="98"/>
      <c r="D87" s="99"/>
      <c r="E87" s="100"/>
      <c r="F87" s="100"/>
    </row>
    <row r="88" spans="1:6" ht="68.400000000000006">
      <c r="A88" s="101" t="s">
        <v>343</v>
      </c>
      <c r="B88" s="102" t="s">
        <v>344</v>
      </c>
      <c r="C88" s="103">
        <v>85</v>
      </c>
      <c r="D88" s="104" t="s">
        <v>12</v>
      </c>
      <c r="E88" s="368"/>
      <c r="F88" s="105">
        <f>C88*E88</f>
        <v>0</v>
      </c>
    </row>
    <row r="89" spans="1:6" ht="26.4">
      <c r="A89" s="101" t="s">
        <v>345</v>
      </c>
      <c r="B89" s="102" t="s">
        <v>265</v>
      </c>
      <c r="C89" s="103">
        <v>24</v>
      </c>
      <c r="D89" s="104" t="s">
        <v>12</v>
      </c>
      <c r="E89" s="368"/>
      <c r="F89" s="105">
        <f t="shared" ref="F89:F90" si="3">C89*E89</f>
        <v>0</v>
      </c>
    </row>
    <row r="90" spans="1:6" ht="68.400000000000006">
      <c r="A90" s="101" t="s">
        <v>346</v>
      </c>
      <c r="B90" s="102" t="s">
        <v>347</v>
      </c>
      <c r="C90" s="103">
        <v>12</v>
      </c>
      <c r="D90" s="104" t="s">
        <v>12</v>
      </c>
      <c r="E90" s="368"/>
      <c r="F90" s="105">
        <f t="shared" si="3"/>
        <v>0</v>
      </c>
    </row>
    <row r="91" spans="1:6">
      <c r="A91" s="106" t="s">
        <v>61</v>
      </c>
      <c r="B91" s="106" t="s">
        <v>261</v>
      </c>
      <c r="C91" s="108"/>
      <c r="D91" s="109"/>
      <c r="E91" s="110"/>
      <c r="F91" s="110">
        <f>SUM(F88:F90)</f>
        <v>0</v>
      </c>
    </row>
    <row r="92" spans="1:6">
      <c r="A92" s="111"/>
      <c r="B92" s="112"/>
      <c r="C92" s="71"/>
      <c r="D92" s="113"/>
      <c r="E92" s="114"/>
      <c r="F92" s="114"/>
    </row>
    <row r="93" spans="1:6">
      <c r="A93" s="106" t="s">
        <v>109</v>
      </c>
      <c r="B93" s="106" t="s">
        <v>294</v>
      </c>
      <c r="C93" s="108"/>
      <c r="D93" s="109"/>
      <c r="E93" s="110"/>
      <c r="F93" s="110">
        <f>F85+F91</f>
        <v>0</v>
      </c>
    </row>
    <row r="94" spans="1:6">
      <c r="A94" s="111"/>
      <c r="B94" s="111"/>
      <c r="C94" s="71"/>
      <c r="D94" s="113"/>
      <c r="E94" s="114"/>
      <c r="F94" s="114"/>
    </row>
    <row r="95" spans="1:6">
      <c r="A95" s="111"/>
      <c r="B95" s="111"/>
      <c r="C95" s="71"/>
      <c r="D95" s="113"/>
      <c r="E95" s="114"/>
      <c r="F95" s="114"/>
    </row>
    <row r="96" spans="1:6">
      <c r="A96" s="91" t="s">
        <v>110</v>
      </c>
      <c r="B96" s="91" t="s">
        <v>6</v>
      </c>
      <c r="C96" s="120"/>
      <c r="D96" s="94"/>
      <c r="E96" s="95"/>
      <c r="F96" s="95"/>
    </row>
    <row r="97" spans="1:6">
      <c r="A97" s="96" t="s">
        <v>297</v>
      </c>
      <c r="B97" s="96" t="s">
        <v>298</v>
      </c>
      <c r="C97" s="98"/>
      <c r="D97" s="99"/>
      <c r="E97" s="100"/>
      <c r="F97" s="100"/>
    </row>
    <row r="98" spans="1:6">
      <c r="A98" s="101" t="s">
        <v>13</v>
      </c>
      <c r="B98" s="102" t="s">
        <v>14</v>
      </c>
      <c r="C98" s="103">
        <v>10</v>
      </c>
      <c r="D98" s="104" t="s">
        <v>299</v>
      </c>
      <c r="E98" s="368"/>
      <c r="F98" s="105">
        <f>C98*E98</f>
        <v>0</v>
      </c>
    </row>
    <row r="99" spans="1:6">
      <c r="A99" s="101" t="s">
        <v>300</v>
      </c>
      <c r="B99" s="102" t="s">
        <v>301</v>
      </c>
      <c r="C99" s="103">
        <v>10</v>
      </c>
      <c r="D99" s="104" t="s">
        <v>299</v>
      </c>
      <c r="E99" s="368"/>
      <c r="F99" s="105">
        <f>C99*E99</f>
        <v>0</v>
      </c>
    </row>
    <row r="100" spans="1:6">
      <c r="A100" s="106" t="s">
        <v>297</v>
      </c>
      <c r="B100" s="106" t="s">
        <v>298</v>
      </c>
      <c r="C100" s="152"/>
      <c r="D100" s="109"/>
      <c r="E100" s="151"/>
      <c r="F100" s="151">
        <f>SUM(F98:F99)</f>
        <v>0</v>
      </c>
    </row>
    <row r="101" spans="1:6">
      <c r="A101" s="111"/>
      <c r="B101" s="112"/>
      <c r="C101" s="71"/>
      <c r="D101" s="113"/>
      <c r="E101" s="114"/>
      <c r="F101" s="114"/>
    </row>
    <row r="102" spans="1:6">
      <c r="A102" s="106" t="s">
        <v>110</v>
      </c>
      <c r="B102" s="106" t="s">
        <v>6</v>
      </c>
      <c r="C102" s="108"/>
      <c r="D102" s="109"/>
      <c r="E102" s="110"/>
      <c r="F102" s="110">
        <f>F100</f>
        <v>0</v>
      </c>
    </row>
    <row r="103" spans="1:6">
      <c r="A103" s="111"/>
      <c r="B103" s="111"/>
      <c r="C103" s="71"/>
      <c r="D103" s="113"/>
      <c r="E103" s="114"/>
      <c r="F103" s="114"/>
    </row>
    <row r="104" spans="1:6">
      <c r="E104" s="157"/>
      <c r="F104" s="157"/>
    </row>
    <row r="105" spans="1:6">
      <c r="A105" s="91"/>
      <c r="B105" s="92" t="s">
        <v>113</v>
      </c>
      <c r="C105" s="120"/>
      <c r="D105" s="94"/>
      <c r="E105" s="95"/>
      <c r="F105" s="95">
        <f>F26+F52+F64+F93+F102</f>
        <v>0</v>
      </c>
    </row>
    <row r="106" spans="1:6">
      <c r="E106" s="157"/>
      <c r="F106" s="157"/>
    </row>
    <row r="107" spans="1:6">
      <c r="E107" s="157"/>
      <c r="F107" s="157"/>
    </row>
    <row r="108" spans="1:6">
      <c r="E108" s="157"/>
      <c r="F108" s="157"/>
    </row>
    <row r="109" spans="1:6">
      <c r="E109" s="157"/>
      <c r="F109" s="157"/>
    </row>
    <row r="110" spans="1:6">
      <c r="E110" s="157"/>
      <c r="F110" s="157"/>
    </row>
    <row r="111" spans="1:6">
      <c r="E111" s="157"/>
      <c r="F111" s="157"/>
    </row>
    <row r="112" spans="1:6">
      <c r="E112" s="157"/>
      <c r="F112" s="157"/>
    </row>
    <row r="113" spans="5:6">
      <c r="E113" s="157"/>
      <c r="F113" s="157"/>
    </row>
    <row r="114" spans="5:6">
      <c r="E114" s="157"/>
      <c r="F114" s="157"/>
    </row>
    <row r="115" spans="5:6">
      <c r="E115" s="157"/>
      <c r="F115" s="157"/>
    </row>
    <row r="116" spans="5:6">
      <c r="E116" s="157"/>
      <c r="F116" s="157"/>
    </row>
    <row r="117" spans="5:6">
      <c r="E117" s="157"/>
      <c r="F117" s="157"/>
    </row>
    <row r="118" spans="5:6">
      <c r="E118" s="157"/>
      <c r="F118" s="157"/>
    </row>
    <row r="119" spans="5:6">
      <c r="E119" s="157"/>
      <c r="F119" s="157"/>
    </row>
    <row r="120" spans="5:6">
      <c r="E120" s="157"/>
      <c r="F120" s="157"/>
    </row>
    <row r="121" spans="5:6">
      <c r="E121" s="157"/>
      <c r="F121" s="157"/>
    </row>
    <row r="122" spans="5:6">
      <c r="E122" s="157"/>
      <c r="F122" s="157"/>
    </row>
    <row r="123" spans="5:6">
      <c r="E123" s="157"/>
      <c r="F123" s="157"/>
    </row>
    <row r="124" spans="5:6">
      <c r="E124" s="157"/>
      <c r="F124" s="157"/>
    </row>
    <row r="125" spans="5:6">
      <c r="E125" s="157"/>
      <c r="F125" s="157"/>
    </row>
    <row r="126" spans="5:6">
      <c r="E126" s="157"/>
      <c r="F126" s="157"/>
    </row>
    <row r="127" spans="5:6">
      <c r="E127" s="157"/>
      <c r="F127" s="157"/>
    </row>
    <row r="128" spans="5:6">
      <c r="E128" s="157"/>
      <c r="F128" s="157"/>
    </row>
    <row r="129" spans="5:6">
      <c r="E129" s="157"/>
      <c r="F129" s="157"/>
    </row>
    <row r="130" spans="5:6">
      <c r="E130" s="157"/>
      <c r="F130" s="157"/>
    </row>
    <row r="131" spans="5:6">
      <c r="E131" s="157"/>
      <c r="F131" s="157"/>
    </row>
    <row r="132" spans="5:6">
      <c r="E132" s="157"/>
      <c r="F132" s="157"/>
    </row>
    <row r="133" spans="5:6">
      <c r="E133" s="157"/>
      <c r="F133" s="157"/>
    </row>
    <row r="134" spans="5:6">
      <c r="E134" s="157"/>
      <c r="F134" s="157"/>
    </row>
    <row r="135" spans="5:6">
      <c r="E135" s="157"/>
      <c r="F135" s="157"/>
    </row>
    <row r="136" spans="5:6">
      <c r="E136" s="157"/>
      <c r="F136" s="157"/>
    </row>
    <row r="137" spans="5:6">
      <c r="E137" s="157"/>
      <c r="F137" s="157"/>
    </row>
    <row r="138" spans="5:6">
      <c r="E138" s="157"/>
      <c r="F138" s="157"/>
    </row>
    <row r="139" spans="5:6">
      <c r="E139" s="157"/>
      <c r="F139" s="157"/>
    </row>
    <row r="140" spans="5:6">
      <c r="E140" s="157"/>
      <c r="F140" s="157"/>
    </row>
    <row r="141" spans="5:6">
      <c r="E141" s="157"/>
      <c r="F141" s="157"/>
    </row>
    <row r="142" spans="5:6">
      <c r="E142" s="157"/>
      <c r="F142" s="157"/>
    </row>
    <row r="143" spans="5:6">
      <c r="E143" s="157"/>
      <c r="F143" s="157"/>
    </row>
    <row r="144" spans="5:6">
      <c r="E144" s="157"/>
      <c r="F144" s="157"/>
    </row>
    <row r="145" spans="5:6">
      <c r="E145" s="157"/>
      <c r="F145" s="157"/>
    </row>
    <row r="146" spans="5:6">
      <c r="E146" s="157"/>
      <c r="F146" s="157"/>
    </row>
    <row r="147" spans="5:6">
      <c r="E147" s="157"/>
      <c r="F147" s="157"/>
    </row>
    <row r="148" spans="5:6">
      <c r="E148" s="157"/>
      <c r="F148" s="157"/>
    </row>
    <row r="149" spans="5:6">
      <c r="E149" s="157"/>
      <c r="F149" s="157"/>
    </row>
    <row r="150" spans="5:6">
      <c r="E150" s="157"/>
      <c r="F150" s="157"/>
    </row>
    <row r="151" spans="5:6">
      <c r="E151" s="157"/>
      <c r="F151" s="157"/>
    </row>
    <row r="152" spans="5:6">
      <c r="E152" s="157"/>
      <c r="F152" s="157"/>
    </row>
    <row r="153" spans="5:6">
      <c r="E153" s="157"/>
      <c r="F153" s="157"/>
    </row>
    <row r="154" spans="5:6">
      <c r="E154" s="157"/>
      <c r="F154" s="157"/>
    </row>
    <row r="155" spans="5:6">
      <c r="E155" s="157"/>
      <c r="F155" s="157"/>
    </row>
    <row r="156" spans="5:6">
      <c r="E156" s="157"/>
      <c r="F156" s="157"/>
    </row>
    <row r="157" spans="5:6">
      <c r="E157" s="157"/>
      <c r="F157" s="157"/>
    </row>
    <row r="158" spans="5:6">
      <c r="E158" s="157"/>
      <c r="F158" s="157"/>
    </row>
    <row r="159" spans="5:6">
      <c r="E159" s="157"/>
      <c r="F159" s="157"/>
    </row>
    <row r="160" spans="5:6">
      <c r="E160" s="157"/>
      <c r="F160" s="157"/>
    </row>
    <row r="161" spans="5:6">
      <c r="E161" s="157"/>
      <c r="F161" s="157"/>
    </row>
    <row r="162" spans="5:6">
      <c r="E162" s="157"/>
      <c r="F162" s="157"/>
    </row>
    <row r="163" spans="5:6">
      <c r="E163" s="157"/>
      <c r="F163" s="157"/>
    </row>
    <row r="164" spans="5:6">
      <c r="E164" s="157"/>
      <c r="F164" s="157"/>
    </row>
    <row r="165" spans="5:6">
      <c r="E165" s="157"/>
      <c r="F165" s="157"/>
    </row>
    <row r="166" spans="5:6">
      <c r="E166" s="157"/>
      <c r="F166" s="157"/>
    </row>
    <row r="167" spans="5:6">
      <c r="E167" s="157"/>
      <c r="F167" s="157"/>
    </row>
    <row r="168" spans="5:6">
      <c r="E168" s="157"/>
      <c r="F168" s="157"/>
    </row>
    <row r="169" spans="5:6">
      <c r="E169" s="157"/>
      <c r="F169" s="157"/>
    </row>
    <row r="170" spans="5:6">
      <c r="E170" s="157"/>
      <c r="F170" s="157"/>
    </row>
    <row r="171" spans="5:6">
      <c r="E171" s="157"/>
      <c r="F171" s="157"/>
    </row>
    <row r="172" spans="5:6">
      <c r="E172" s="157"/>
      <c r="F172" s="157"/>
    </row>
    <row r="173" spans="5:6">
      <c r="E173" s="157"/>
      <c r="F173" s="157"/>
    </row>
    <row r="174" spans="5:6">
      <c r="E174" s="157"/>
      <c r="F174" s="157"/>
    </row>
    <row r="175" spans="5:6">
      <c r="E175" s="157"/>
      <c r="F175" s="157"/>
    </row>
    <row r="176" spans="5:6">
      <c r="E176" s="157"/>
      <c r="F176" s="157"/>
    </row>
    <row r="177" spans="5:6">
      <c r="E177" s="157"/>
      <c r="F177" s="157"/>
    </row>
    <row r="178" spans="5:6">
      <c r="E178" s="157"/>
      <c r="F178" s="157"/>
    </row>
    <row r="179" spans="5:6">
      <c r="E179" s="157"/>
      <c r="F179" s="157"/>
    </row>
    <row r="180" spans="5:6">
      <c r="E180" s="157"/>
      <c r="F180" s="157"/>
    </row>
    <row r="181" spans="5:6">
      <c r="E181" s="157"/>
      <c r="F181" s="157"/>
    </row>
    <row r="182" spans="5:6">
      <c r="E182" s="157"/>
      <c r="F182" s="157"/>
    </row>
    <row r="183" spans="5:6">
      <c r="E183" s="157"/>
      <c r="F183" s="157"/>
    </row>
    <row r="184" spans="5:6">
      <c r="E184" s="157"/>
      <c r="F184" s="157"/>
    </row>
    <row r="185" spans="5:6">
      <c r="E185" s="157"/>
      <c r="F185" s="157"/>
    </row>
    <row r="186" spans="5:6">
      <c r="E186" s="157"/>
      <c r="F186" s="157"/>
    </row>
    <row r="187" spans="5:6">
      <c r="E187" s="157"/>
      <c r="F187" s="157"/>
    </row>
    <row r="188" spans="5:6">
      <c r="E188" s="157"/>
      <c r="F188" s="157"/>
    </row>
    <row r="189" spans="5:6">
      <c r="E189" s="157"/>
      <c r="F189" s="157"/>
    </row>
    <row r="190" spans="5:6">
      <c r="E190" s="157"/>
      <c r="F190" s="157"/>
    </row>
    <row r="191" spans="5:6">
      <c r="E191" s="157"/>
      <c r="F191" s="157"/>
    </row>
    <row r="192" spans="5:6">
      <c r="E192" s="157"/>
      <c r="F192" s="157"/>
    </row>
    <row r="193" spans="5:6">
      <c r="E193" s="157"/>
      <c r="F193" s="157"/>
    </row>
    <row r="194" spans="5:6">
      <c r="E194" s="157"/>
      <c r="F194" s="157"/>
    </row>
    <row r="195" spans="5:6">
      <c r="E195" s="157"/>
      <c r="F195" s="157"/>
    </row>
    <row r="196" spans="5:6">
      <c r="E196" s="157"/>
      <c r="F196" s="157"/>
    </row>
    <row r="197" spans="5:6">
      <c r="E197" s="157"/>
      <c r="F197" s="157"/>
    </row>
    <row r="198" spans="5:6">
      <c r="E198" s="157"/>
      <c r="F198" s="157"/>
    </row>
    <row r="199" spans="5:6">
      <c r="E199" s="157"/>
      <c r="F199" s="157"/>
    </row>
    <row r="200" spans="5:6">
      <c r="E200" s="157"/>
      <c r="F200" s="157"/>
    </row>
    <row r="201" spans="5:6">
      <c r="E201" s="157"/>
      <c r="F201" s="157"/>
    </row>
    <row r="202" spans="5:6">
      <c r="E202" s="157"/>
      <c r="F202" s="157"/>
    </row>
    <row r="203" spans="5:6">
      <c r="E203" s="157"/>
      <c r="F203" s="157"/>
    </row>
    <row r="204" spans="5:6">
      <c r="E204" s="157"/>
      <c r="F204" s="157"/>
    </row>
    <row r="205" spans="5:6">
      <c r="E205" s="157"/>
      <c r="F205" s="157"/>
    </row>
    <row r="206" spans="5:6">
      <c r="E206" s="157"/>
      <c r="F206" s="157"/>
    </row>
    <row r="207" spans="5:6">
      <c r="E207" s="157"/>
      <c r="F207" s="157"/>
    </row>
    <row r="208" spans="5:6">
      <c r="E208" s="157"/>
      <c r="F208" s="157"/>
    </row>
    <row r="209" spans="5:6">
      <c r="E209" s="157"/>
      <c r="F209" s="157"/>
    </row>
    <row r="210" spans="5:6">
      <c r="E210" s="157"/>
      <c r="F210" s="157"/>
    </row>
    <row r="211" spans="5:6">
      <c r="E211" s="157"/>
      <c r="F211" s="157"/>
    </row>
    <row r="212" spans="5:6">
      <c r="E212" s="157"/>
      <c r="F212" s="157"/>
    </row>
    <row r="213" spans="5:6">
      <c r="E213" s="157"/>
      <c r="F213" s="157"/>
    </row>
    <row r="214" spans="5:6">
      <c r="E214" s="157"/>
      <c r="F214" s="157"/>
    </row>
    <row r="215" spans="5:6">
      <c r="E215" s="157"/>
      <c r="F215" s="157"/>
    </row>
    <row r="216" spans="5:6">
      <c r="E216" s="157"/>
      <c r="F216" s="157"/>
    </row>
    <row r="217" spans="5:6">
      <c r="E217" s="157"/>
      <c r="F217" s="157"/>
    </row>
    <row r="218" spans="5:6">
      <c r="E218" s="157"/>
      <c r="F218" s="157"/>
    </row>
    <row r="219" spans="5:6">
      <c r="E219" s="157"/>
      <c r="F219" s="157"/>
    </row>
    <row r="220" spans="5:6">
      <c r="E220" s="157"/>
      <c r="F220" s="157"/>
    </row>
    <row r="221" spans="5:6">
      <c r="E221" s="157"/>
      <c r="F221" s="157"/>
    </row>
    <row r="222" spans="5:6">
      <c r="E222" s="157"/>
      <c r="F222" s="157"/>
    </row>
    <row r="223" spans="5:6">
      <c r="E223" s="157"/>
      <c r="F223" s="157"/>
    </row>
    <row r="224" spans="5:6">
      <c r="E224" s="157"/>
      <c r="F224" s="157"/>
    </row>
    <row r="225" spans="5:6">
      <c r="E225" s="157"/>
      <c r="F225" s="157"/>
    </row>
    <row r="226" spans="5:6">
      <c r="E226" s="157"/>
      <c r="F226" s="157"/>
    </row>
    <row r="227" spans="5:6">
      <c r="E227" s="157"/>
      <c r="F227" s="157"/>
    </row>
    <row r="228" spans="5:6">
      <c r="E228" s="157"/>
      <c r="F228" s="157"/>
    </row>
    <row r="229" spans="5:6">
      <c r="E229" s="157"/>
      <c r="F229" s="157"/>
    </row>
    <row r="230" spans="5:6">
      <c r="E230" s="157"/>
      <c r="F230" s="157"/>
    </row>
    <row r="231" spans="5:6">
      <c r="E231" s="157"/>
      <c r="F231" s="157"/>
    </row>
    <row r="232" spans="5:6">
      <c r="E232" s="157"/>
      <c r="F232" s="157"/>
    </row>
    <row r="233" spans="5:6">
      <c r="E233" s="157"/>
      <c r="F233" s="157"/>
    </row>
    <row r="234" spans="5:6">
      <c r="E234" s="157"/>
      <c r="F234" s="157"/>
    </row>
    <row r="235" spans="5:6">
      <c r="E235" s="157"/>
      <c r="F235" s="157"/>
    </row>
    <row r="236" spans="5:6">
      <c r="E236" s="157"/>
      <c r="F236" s="157"/>
    </row>
    <row r="237" spans="5:6">
      <c r="E237" s="157"/>
      <c r="F237" s="157"/>
    </row>
    <row r="238" spans="5:6">
      <c r="E238" s="157"/>
      <c r="F238" s="157"/>
    </row>
    <row r="239" spans="5:6">
      <c r="E239" s="157"/>
      <c r="F239" s="157"/>
    </row>
    <row r="240" spans="5:6">
      <c r="E240" s="157"/>
      <c r="F240" s="157"/>
    </row>
    <row r="241" spans="5:6">
      <c r="E241" s="157"/>
      <c r="F241" s="157"/>
    </row>
    <row r="242" spans="5:6">
      <c r="E242" s="157"/>
      <c r="F242" s="157"/>
    </row>
    <row r="243" spans="5:6">
      <c r="E243" s="157"/>
      <c r="F243" s="157"/>
    </row>
    <row r="244" spans="5:6">
      <c r="E244" s="157"/>
      <c r="F244" s="157"/>
    </row>
    <row r="245" spans="5:6">
      <c r="E245" s="157"/>
      <c r="F245" s="157"/>
    </row>
    <row r="246" spans="5:6">
      <c r="E246" s="157"/>
      <c r="F246" s="157"/>
    </row>
    <row r="247" spans="5:6">
      <c r="E247" s="157"/>
      <c r="F247" s="157"/>
    </row>
    <row r="248" spans="5:6">
      <c r="E248" s="157"/>
      <c r="F248" s="157"/>
    </row>
    <row r="249" spans="5:6">
      <c r="E249" s="157"/>
      <c r="F249" s="157"/>
    </row>
    <row r="250" spans="5:6">
      <c r="E250" s="157"/>
      <c r="F250" s="157"/>
    </row>
    <row r="251" spans="5:6">
      <c r="E251" s="157"/>
      <c r="F251" s="157"/>
    </row>
    <row r="252" spans="5:6">
      <c r="E252" s="157"/>
      <c r="F252" s="157"/>
    </row>
    <row r="253" spans="5:6">
      <c r="E253" s="157"/>
      <c r="F253" s="157"/>
    </row>
    <row r="254" spans="5:6">
      <c r="E254" s="157"/>
      <c r="F254" s="157"/>
    </row>
    <row r="255" spans="5:6">
      <c r="E255" s="157"/>
      <c r="F255" s="157"/>
    </row>
    <row r="256" spans="5:6">
      <c r="E256" s="157"/>
      <c r="F256" s="157"/>
    </row>
    <row r="257" spans="5:6">
      <c r="E257" s="157"/>
      <c r="F257" s="157"/>
    </row>
    <row r="258" spans="5:6">
      <c r="E258" s="157"/>
      <c r="F258" s="157"/>
    </row>
    <row r="259" spans="5:6">
      <c r="E259" s="157"/>
      <c r="F259" s="157"/>
    </row>
    <row r="260" spans="5:6">
      <c r="E260" s="157"/>
      <c r="F260" s="157"/>
    </row>
    <row r="261" spans="5:6">
      <c r="E261" s="157"/>
      <c r="F261" s="157"/>
    </row>
    <row r="262" spans="5:6">
      <c r="E262" s="157"/>
      <c r="F262" s="157"/>
    </row>
    <row r="263" spans="5:6">
      <c r="E263" s="157"/>
      <c r="F263" s="157"/>
    </row>
    <row r="264" spans="5:6">
      <c r="E264" s="157"/>
      <c r="F264" s="157"/>
    </row>
    <row r="265" spans="5:6">
      <c r="E265" s="157"/>
      <c r="F265" s="157"/>
    </row>
    <row r="266" spans="5:6">
      <c r="E266" s="157"/>
      <c r="F266" s="157"/>
    </row>
    <row r="267" spans="5:6">
      <c r="E267" s="157"/>
      <c r="F267" s="157"/>
    </row>
    <row r="268" spans="5:6">
      <c r="E268" s="157"/>
      <c r="F268" s="157"/>
    </row>
    <row r="269" spans="5:6">
      <c r="E269" s="157"/>
      <c r="F269" s="157"/>
    </row>
    <row r="270" spans="5:6">
      <c r="E270" s="157"/>
      <c r="F270" s="157"/>
    </row>
    <row r="271" spans="5:6">
      <c r="E271" s="157"/>
      <c r="F271" s="157"/>
    </row>
    <row r="272" spans="5:6">
      <c r="E272" s="157"/>
      <c r="F272" s="157"/>
    </row>
    <row r="273" spans="5:6">
      <c r="E273" s="157"/>
      <c r="F273" s="157"/>
    </row>
    <row r="274" spans="5:6">
      <c r="E274" s="157"/>
      <c r="F274" s="157"/>
    </row>
    <row r="275" spans="5:6">
      <c r="E275" s="157"/>
      <c r="F275" s="157"/>
    </row>
    <row r="276" spans="5:6">
      <c r="E276" s="157"/>
      <c r="F276" s="157"/>
    </row>
    <row r="277" spans="5:6">
      <c r="E277" s="157"/>
      <c r="F277" s="157"/>
    </row>
    <row r="278" spans="5:6">
      <c r="E278" s="157"/>
      <c r="F278" s="157"/>
    </row>
    <row r="279" spans="5:6">
      <c r="E279" s="157"/>
      <c r="F279" s="157"/>
    </row>
    <row r="280" spans="5:6">
      <c r="E280" s="157"/>
      <c r="F280" s="157"/>
    </row>
    <row r="281" spans="5:6">
      <c r="E281" s="157"/>
      <c r="F281" s="157"/>
    </row>
    <row r="282" spans="5:6">
      <c r="E282" s="157"/>
      <c r="F282" s="157"/>
    </row>
    <row r="283" spans="5:6">
      <c r="E283" s="157"/>
      <c r="F283" s="157"/>
    </row>
    <row r="284" spans="5:6">
      <c r="E284" s="157"/>
      <c r="F284" s="157"/>
    </row>
    <row r="285" spans="5:6">
      <c r="E285" s="157"/>
      <c r="F285" s="157"/>
    </row>
    <row r="286" spans="5:6">
      <c r="E286" s="157"/>
      <c r="F286" s="157"/>
    </row>
    <row r="287" spans="5:6">
      <c r="E287" s="157"/>
      <c r="F287" s="157"/>
    </row>
    <row r="288" spans="5:6">
      <c r="E288" s="157"/>
      <c r="F288" s="157"/>
    </row>
    <row r="289" spans="5:6">
      <c r="E289" s="157"/>
      <c r="F289" s="157"/>
    </row>
    <row r="290" spans="5:6">
      <c r="E290" s="157"/>
      <c r="F290" s="157"/>
    </row>
    <row r="291" spans="5:6">
      <c r="E291" s="157"/>
      <c r="F291" s="157"/>
    </row>
    <row r="292" spans="5:6">
      <c r="E292" s="157"/>
      <c r="F292" s="157"/>
    </row>
    <row r="293" spans="5:6">
      <c r="E293" s="157"/>
      <c r="F293" s="157"/>
    </row>
    <row r="294" spans="5:6">
      <c r="E294" s="157"/>
      <c r="F294" s="157"/>
    </row>
    <row r="295" spans="5:6">
      <c r="E295" s="157"/>
      <c r="F295" s="157"/>
    </row>
    <row r="296" spans="5:6">
      <c r="E296" s="157"/>
      <c r="F296" s="157"/>
    </row>
    <row r="297" spans="5:6">
      <c r="E297" s="157"/>
      <c r="F297" s="157"/>
    </row>
    <row r="298" spans="5:6">
      <c r="E298" s="157"/>
      <c r="F298" s="157"/>
    </row>
    <row r="299" spans="5:6">
      <c r="E299" s="157"/>
      <c r="F299" s="157"/>
    </row>
    <row r="300" spans="5:6">
      <c r="E300" s="157"/>
      <c r="F300" s="157"/>
    </row>
    <row r="301" spans="5:6">
      <c r="E301" s="157"/>
      <c r="F301" s="157"/>
    </row>
    <row r="302" spans="5:6">
      <c r="E302" s="157"/>
      <c r="F302" s="157"/>
    </row>
    <row r="303" spans="5:6">
      <c r="E303" s="157"/>
      <c r="F303" s="157"/>
    </row>
    <row r="304" spans="5:6">
      <c r="E304" s="157"/>
      <c r="F304" s="157"/>
    </row>
    <row r="305" spans="5:6">
      <c r="E305" s="157"/>
      <c r="F305" s="157"/>
    </row>
    <row r="306" spans="5:6">
      <c r="E306" s="157"/>
      <c r="F306" s="157"/>
    </row>
    <row r="307" spans="5:6">
      <c r="E307" s="157"/>
      <c r="F307" s="157"/>
    </row>
    <row r="308" spans="5:6">
      <c r="E308" s="157"/>
      <c r="F308" s="157"/>
    </row>
    <row r="309" spans="5:6">
      <c r="E309" s="157"/>
      <c r="F309" s="157"/>
    </row>
    <row r="310" spans="5:6">
      <c r="E310" s="157"/>
      <c r="F310" s="157"/>
    </row>
    <row r="311" spans="5:6">
      <c r="E311" s="157"/>
      <c r="F311" s="157"/>
    </row>
    <row r="312" spans="5:6">
      <c r="E312" s="157"/>
      <c r="F312" s="157"/>
    </row>
    <row r="313" spans="5:6">
      <c r="E313" s="157"/>
      <c r="F313" s="157"/>
    </row>
    <row r="314" spans="5:6">
      <c r="E314" s="157"/>
      <c r="F314" s="157"/>
    </row>
    <row r="315" spans="5:6">
      <c r="E315" s="157"/>
      <c r="F315" s="157"/>
    </row>
    <row r="316" spans="5:6">
      <c r="E316" s="157"/>
      <c r="F316" s="157"/>
    </row>
    <row r="317" spans="5:6">
      <c r="E317" s="157"/>
      <c r="F317" s="157"/>
    </row>
    <row r="318" spans="5:6">
      <c r="E318" s="157"/>
      <c r="F318" s="157"/>
    </row>
    <row r="319" spans="5:6">
      <c r="E319" s="157"/>
      <c r="F319" s="157"/>
    </row>
    <row r="320" spans="5:6">
      <c r="E320" s="157"/>
      <c r="F320" s="157"/>
    </row>
    <row r="321" spans="5:6">
      <c r="E321" s="157"/>
      <c r="F321" s="157"/>
    </row>
    <row r="322" spans="5:6">
      <c r="E322" s="157"/>
      <c r="F322" s="157"/>
    </row>
    <row r="323" spans="5:6">
      <c r="E323" s="157"/>
      <c r="F323" s="157"/>
    </row>
    <row r="324" spans="5:6">
      <c r="E324" s="157"/>
      <c r="F324" s="157"/>
    </row>
    <row r="325" spans="5:6">
      <c r="E325" s="157"/>
      <c r="F325" s="157"/>
    </row>
    <row r="326" spans="5:6">
      <c r="E326" s="157"/>
      <c r="F326" s="157"/>
    </row>
    <row r="327" spans="5:6">
      <c r="E327" s="157"/>
      <c r="F327" s="157"/>
    </row>
    <row r="328" spans="5:6">
      <c r="E328" s="157"/>
      <c r="F328" s="157"/>
    </row>
    <row r="329" spans="5:6">
      <c r="E329" s="157"/>
      <c r="F329" s="157"/>
    </row>
    <row r="330" spans="5:6">
      <c r="E330" s="157"/>
      <c r="F330" s="157"/>
    </row>
    <row r="331" spans="5:6">
      <c r="E331" s="157"/>
      <c r="F331" s="157"/>
    </row>
    <row r="332" spans="5:6">
      <c r="E332" s="157"/>
      <c r="F332" s="157"/>
    </row>
    <row r="333" spans="5:6">
      <c r="E333" s="157"/>
      <c r="F333" s="157"/>
    </row>
    <row r="334" spans="5:6">
      <c r="E334" s="157"/>
      <c r="F334" s="157"/>
    </row>
    <row r="335" spans="5:6">
      <c r="E335" s="157"/>
      <c r="F335" s="157"/>
    </row>
    <row r="336" spans="5:6">
      <c r="E336" s="157"/>
      <c r="F336" s="157"/>
    </row>
    <row r="337" spans="5:6">
      <c r="E337" s="157"/>
      <c r="F337" s="157"/>
    </row>
    <row r="338" spans="5:6">
      <c r="E338" s="157"/>
      <c r="F338" s="157"/>
    </row>
    <row r="339" spans="5:6">
      <c r="E339" s="157"/>
      <c r="F339" s="157"/>
    </row>
    <row r="340" spans="5:6">
      <c r="E340" s="157"/>
      <c r="F340" s="157"/>
    </row>
    <row r="341" spans="5:6">
      <c r="E341" s="157"/>
      <c r="F341" s="157"/>
    </row>
    <row r="342" spans="5:6">
      <c r="E342" s="157"/>
      <c r="F342" s="157"/>
    </row>
    <row r="343" spans="5:6">
      <c r="E343" s="157"/>
      <c r="F343" s="157"/>
    </row>
    <row r="344" spans="5:6">
      <c r="E344" s="157"/>
      <c r="F344" s="157"/>
    </row>
    <row r="345" spans="5:6">
      <c r="E345" s="157"/>
      <c r="F345" s="157"/>
    </row>
    <row r="346" spans="5:6">
      <c r="E346" s="157"/>
      <c r="F346" s="157"/>
    </row>
    <row r="347" spans="5:6">
      <c r="E347" s="157"/>
      <c r="F347" s="157"/>
    </row>
    <row r="348" spans="5:6">
      <c r="E348" s="157"/>
      <c r="F348" s="157"/>
    </row>
    <row r="349" spans="5:6">
      <c r="E349" s="157"/>
      <c r="F349" s="157"/>
    </row>
    <row r="350" spans="5:6">
      <c r="E350" s="157"/>
      <c r="F350" s="157"/>
    </row>
    <row r="351" spans="5:6">
      <c r="E351" s="157"/>
      <c r="F351" s="157"/>
    </row>
    <row r="352" spans="5:6">
      <c r="E352" s="157"/>
      <c r="F352" s="157"/>
    </row>
    <row r="353" spans="5:6">
      <c r="E353" s="157"/>
      <c r="F353" s="157"/>
    </row>
    <row r="354" spans="5:6">
      <c r="E354" s="157"/>
      <c r="F354" s="157"/>
    </row>
    <row r="355" spans="5:6">
      <c r="E355" s="157"/>
      <c r="F355" s="157"/>
    </row>
    <row r="356" spans="5:6">
      <c r="E356" s="157"/>
      <c r="F356" s="157"/>
    </row>
    <row r="357" spans="5:6">
      <c r="E357" s="157"/>
      <c r="F357" s="157"/>
    </row>
    <row r="358" spans="5:6">
      <c r="E358" s="157"/>
      <c r="F358" s="157"/>
    </row>
    <row r="359" spans="5:6">
      <c r="E359" s="157"/>
      <c r="F359" s="157"/>
    </row>
    <row r="360" spans="5:6">
      <c r="E360" s="157"/>
      <c r="F360" s="157"/>
    </row>
    <row r="361" spans="5:6">
      <c r="E361" s="157"/>
      <c r="F361" s="157"/>
    </row>
    <row r="362" spans="5:6">
      <c r="E362" s="157"/>
      <c r="F362" s="157"/>
    </row>
    <row r="363" spans="5:6">
      <c r="E363" s="157"/>
      <c r="F363" s="157"/>
    </row>
    <row r="364" spans="5:6">
      <c r="E364" s="157"/>
      <c r="F364" s="157"/>
    </row>
    <row r="365" spans="5:6">
      <c r="E365" s="157"/>
      <c r="F365" s="157"/>
    </row>
    <row r="366" spans="5:6">
      <c r="E366" s="157"/>
      <c r="F366" s="157"/>
    </row>
    <row r="367" spans="5:6">
      <c r="E367" s="157"/>
      <c r="F367" s="157"/>
    </row>
    <row r="368" spans="5:6">
      <c r="E368" s="157"/>
      <c r="F368" s="157"/>
    </row>
    <row r="369" spans="5:6">
      <c r="E369" s="157"/>
      <c r="F369" s="157"/>
    </row>
    <row r="370" spans="5:6">
      <c r="E370" s="157"/>
      <c r="F370" s="157"/>
    </row>
    <row r="371" spans="5:6">
      <c r="E371" s="157"/>
      <c r="F371" s="157"/>
    </row>
    <row r="372" spans="5:6">
      <c r="E372" s="157"/>
      <c r="F372" s="157"/>
    </row>
    <row r="373" spans="5:6">
      <c r="E373" s="157"/>
      <c r="F373" s="157"/>
    </row>
    <row r="374" spans="5:6">
      <c r="E374" s="157"/>
      <c r="F374" s="157"/>
    </row>
    <row r="375" spans="5:6">
      <c r="E375" s="157"/>
      <c r="F375" s="157"/>
    </row>
    <row r="376" spans="5:6">
      <c r="E376" s="157"/>
      <c r="F376" s="157"/>
    </row>
    <row r="377" spans="5:6">
      <c r="E377" s="157"/>
      <c r="F377" s="157"/>
    </row>
    <row r="378" spans="5:6">
      <c r="E378" s="157"/>
      <c r="F378" s="157"/>
    </row>
    <row r="379" spans="5:6">
      <c r="E379" s="157"/>
      <c r="F379" s="157"/>
    </row>
    <row r="380" spans="5:6">
      <c r="E380" s="157"/>
      <c r="F380" s="157"/>
    </row>
    <row r="381" spans="5:6">
      <c r="E381" s="157"/>
      <c r="F381" s="157"/>
    </row>
    <row r="382" spans="5:6">
      <c r="E382" s="157"/>
      <c r="F382" s="157"/>
    </row>
    <row r="383" spans="5:6">
      <c r="E383" s="157"/>
      <c r="F383" s="157"/>
    </row>
    <row r="384" spans="5:6">
      <c r="E384" s="157"/>
      <c r="F384" s="157"/>
    </row>
    <row r="385" spans="5:6">
      <c r="E385" s="157"/>
      <c r="F385" s="157"/>
    </row>
    <row r="386" spans="5:6">
      <c r="E386" s="157"/>
      <c r="F386" s="157"/>
    </row>
    <row r="387" spans="5:6">
      <c r="E387" s="157"/>
      <c r="F387" s="157"/>
    </row>
    <row r="388" spans="5:6">
      <c r="E388" s="157"/>
      <c r="F388" s="157"/>
    </row>
    <row r="389" spans="5:6">
      <c r="E389" s="157"/>
      <c r="F389" s="157"/>
    </row>
    <row r="390" spans="5:6">
      <c r="E390" s="157"/>
      <c r="F390" s="157"/>
    </row>
    <row r="391" spans="5:6">
      <c r="E391" s="157"/>
      <c r="F391" s="157"/>
    </row>
    <row r="392" spans="5:6">
      <c r="E392" s="157"/>
      <c r="F392" s="157"/>
    </row>
    <row r="393" spans="5:6">
      <c r="E393" s="157"/>
      <c r="F393" s="157"/>
    </row>
    <row r="394" spans="5:6">
      <c r="E394" s="157"/>
      <c r="F394" s="157"/>
    </row>
    <row r="395" spans="5:6">
      <c r="E395" s="157"/>
      <c r="F395" s="157"/>
    </row>
    <row r="396" spans="5:6">
      <c r="E396" s="157"/>
      <c r="F396" s="157"/>
    </row>
    <row r="397" spans="5:6">
      <c r="E397" s="157"/>
      <c r="F397" s="157"/>
    </row>
    <row r="398" spans="5:6">
      <c r="E398" s="157"/>
      <c r="F398" s="157"/>
    </row>
    <row r="399" spans="5:6">
      <c r="E399" s="157"/>
      <c r="F399" s="157"/>
    </row>
    <row r="400" spans="5:6">
      <c r="E400" s="157"/>
      <c r="F400" s="157"/>
    </row>
    <row r="401" spans="5:6">
      <c r="E401" s="157"/>
      <c r="F401" s="157"/>
    </row>
    <row r="402" spans="5:6">
      <c r="E402" s="157"/>
      <c r="F402" s="157"/>
    </row>
    <row r="403" spans="5:6">
      <c r="E403" s="157"/>
      <c r="F403" s="157"/>
    </row>
    <row r="404" spans="5:6">
      <c r="E404" s="157"/>
      <c r="F404" s="157"/>
    </row>
    <row r="405" spans="5:6">
      <c r="E405" s="157"/>
      <c r="F405" s="157"/>
    </row>
    <row r="406" spans="5:6">
      <c r="E406" s="157"/>
      <c r="F406" s="157"/>
    </row>
    <row r="407" spans="5:6">
      <c r="E407" s="157"/>
      <c r="F407" s="157"/>
    </row>
    <row r="408" spans="5:6">
      <c r="E408" s="157"/>
      <c r="F408" s="157"/>
    </row>
    <row r="409" spans="5:6">
      <c r="E409" s="157"/>
      <c r="F409" s="157"/>
    </row>
    <row r="410" spans="5:6">
      <c r="E410" s="157"/>
      <c r="F410" s="157"/>
    </row>
    <row r="411" spans="5:6">
      <c r="E411" s="157"/>
      <c r="F411" s="157"/>
    </row>
    <row r="412" spans="5:6">
      <c r="E412" s="157"/>
      <c r="F412" s="157"/>
    </row>
    <row r="413" spans="5:6">
      <c r="E413" s="157"/>
      <c r="F413" s="157"/>
    </row>
    <row r="414" spans="5:6">
      <c r="E414" s="157"/>
      <c r="F414" s="157"/>
    </row>
    <row r="415" spans="5:6">
      <c r="E415" s="157"/>
      <c r="F415" s="157"/>
    </row>
    <row r="416" spans="5:6">
      <c r="E416" s="157"/>
      <c r="F416" s="157"/>
    </row>
    <row r="417" spans="5:6">
      <c r="E417" s="157"/>
      <c r="F417" s="157"/>
    </row>
    <row r="418" spans="5:6">
      <c r="E418" s="157"/>
      <c r="F418" s="157"/>
    </row>
    <row r="419" spans="5:6">
      <c r="E419" s="157"/>
      <c r="F419" s="157"/>
    </row>
    <row r="420" spans="5:6">
      <c r="E420" s="157"/>
      <c r="F420" s="157"/>
    </row>
    <row r="421" spans="5:6">
      <c r="E421" s="157"/>
      <c r="F421" s="157"/>
    </row>
    <row r="422" spans="5:6">
      <c r="E422" s="157"/>
      <c r="F422" s="157"/>
    </row>
    <row r="423" spans="5:6">
      <c r="E423" s="157"/>
      <c r="F423" s="157"/>
    </row>
    <row r="424" spans="5:6">
      <c r="E424" s="157"/>
      <c r="F424" s="157"/>
    </row>
    <row r="425" spans="5:6">
      <c r="E425" s="157"/>
      <c r="F425" s="157"/>
    </row>
    <row r="426" spans="5:6">
      <c r="E426" s="157"/>
      <c r="F426" s="157"/>
    </row>
    <row r="427" spans="5:6">
      <c r="E427" s="157"/>
      <c r="F427" s="157"/>
    </row>
    <row r="428" spans="5:6">
      <c r="E428" s="157"/>
      <c r="F428" s="157"/>
    </row>
    <row r="429" spans="5:6">
      <c r="E429" s="157"/>
      <c r="F429" s="157"/>
    </row>
    <row r="430" spans="5:6">
      <c r="E430" s="157"/>
      <c r="F430" s="157"/>
    </row>
    <row r="431" spans="5:6">
      <c r="E431" s="157"/>
      <c r="F431" s="157"/>
    </row>
    <row r="432" spans="5:6">
      <c r="E432" s="157"/>
      <c r="F432" s="157"/>
    </row>
    <row r="433" spans="5:6">
      <c r="E433" s="157"/>
      <c r="F433" s="157"/>
    </row>
    <row r="434" spans="5:6">
      <c r="E434" s="157"/>
      <c r="F434" s="157"/>
    </row>
    <row r="435" spans="5:6">
      <c r="E435" s="157"/>
      <c r="F435" s="157"/>
    </row>
    <row r="436" spans="5:6">
      <c r="E436" s="157"/>
      <c r="F436" s="157"/>
    </row>
    <row r="437" spans="5:6">
      <c r="E437" s="157"/>
      <c r="F437" s="157"/>
    </row>
    <row r="438" spans="5:6">
      <c r="E438" s="157"/>
      <c r="F438" s="157"/>
    </row>
    <row r="439" spans="5:6">
      <c r="E439" s="157"/>
      <c r="F439" s="157"/>
    </row>
    <row r="440" spans="5:6">
      <c r="E440" s="157"/>
      <c r="F440" s="157"/>
    </row>
    <row r="441" spans="5:6">
      <c r="E441" s="157"/>
      <c r="F441" s="157"/>
    </row>
    <row r="442" spans="5:6">
      <c r="E442" s="157"/>
      <c r="F442" s="157"/>
    </row>
    <row r="443" spans="5:6">
      <c r="E443" s="157"/>
      <c r="F443" s="157"/>
    </row>
    <row r="444" spans="5:6">
      <c r="E444" s="157"/>
      <c r="F444" s="157"/>
    </row>
    <row r="445" spans="5:6">
      <c r="E445" s="157"/>
      <c r="F445" s="157"/>
    </row>
    <row r="446" spans="5:6">
      <c r="E446" s="157"/>
      <c r="F446" s="157"/>
    </row>
    <row r="447" spans="5:6">
      <c r="E447" s="157"/>
      <c r="F447" s="157"/>
    </row>
    <row r="448" spans="5:6">
      <c r="E448" s="157"/>
      <c r="F448" s="157"/>
    </row>
    <row r="449" spans="5:6">
      <c r="E449" s="157"/>
      <c r="F449" s="157"/>
    </row>
    <row r="450" spans="5:6">
      <c r="E450" s="157"/>
      <c r="F450" s="157"/>
    </row>
    <row r="451" spans="5:6">
      <c r="E451" s="157"/>
      <c r="F451" s="157"/>
    </row>
    <row r="452" spans="5:6">
      <c r="E452" s="157"/>
      <c r="F452" s="157"/>
    </row>
    <row r="453" spans="5:6">
      <c r="E453" s="157"/>
      <c r="F453" s="157"/>
    </row>
    <row r="454" spans="5:6">
      <c r="E454" s="157"/>
      <c r="F454" s="157"/>
    </row>
    <row r="455" spans="5:6">
      <c r="E455" s="157"/>
      <c r="F455" s="157"/>
    </row>
    <row r="456" spans="5:6">
      <c r="E456" s="157"/>
      <c r="F456" s="157"/>
    </row>
    <row r="457" spans="5:6">
      <c r="E457" s="157"/>
      <c r="F457" s="157"/>
    </row>
    <row r="458" spans="5:6">
      <c r="E458" s="157"/>
      <c r="F458" s="157"/>
    </row>
    <row r="459" spans="5:6">
      <c r="E459" s="157"/>
      <c r="F459" s="157"/>
    </row>
    <row r="460" spans="5:6">
      <c r="E460" s="157"/>
      <c r="F460" s="157"/>
    </row>
    <row r="461" spans="5:6">
      <c r="E461" s="157"/>
      <c r="F461" s="157"/>
    </row>
    <row r="462" spans="5:6">
      <c r="E462" s="157"/>
      <c r="F462" s="157"/>
    </row>
    <row r="463" spans="5:6">
      <c r="E463" s="157"/>
      <c r="F463" s="157"/>
    </row>
    <row r="464" spans="5:6">
      <c r="E464" s="157"/>
      <c r="F464" s="157"/>
    </row>
    <row r="465" spans="5:6">
      <c r="E465" s="157"/>
      <c r="F465" s="157"/>
    </row>
    <row r="466" spans="5:6">
      <c r="E466" s="157"/>
      <c r="F466" s="157"/>
    </row>
    <row r="467" spans="5:6">
      <c r="E467" s="157"/>
      <c r="F467" s="157"/>
    </row>
    <row r="468" spans="5:6">
      <c r="E468" s="157"/>
      <c r="F468" s="157"/>
    </row>
    <row r="469" spans="5:6">
      <c r="E469" s="157"/>
      <c r="F469" s="157"/>
    </row>
    <row r="470" spans="5:6">
      <c r="E470" s="157"/>
      <c r="F470" s="157"/>
    </row>
    <row r="471" spans="5:6">
      <c r="E471" s="157"/>
      <c r="F471" s="157"/>
    </row>
    <row r="472" spans="5:6">
      <c r="E472" s="157"/>
      <c r="F472" s="157"/>
    </row>
    <row r="473" spans="5:6">
      <c r="E473" s="157"/>
      <c r="F473" s="157"/>
    </row>
    <row r="474" spans="5:6">
      <c r="E474" s="157"/>
      <c r="F474" s="157"/>
    </row>
    <row r="475" spans="5:6">
      <c r="E475" s="157"/>
      <c r="F475" s="157"/>
    </row>
    <row r="476" spans="5:6">
      <c r="E476" s="157"/>
      <c r="F476" s="157"/>
    </row>
    <row r="477" spans="5:6">
      <c r="E477" s="157"/>
      <c r="F477" s="157"/>
    </row>
    <row r="478" spans="5:6">
      <c r="E478" s="157"/>
      <c r="F478" s="157"/>
    </row>
    <row r="479" spans="5:6">
      <c r="E479" s="157"/>
      <c r="F479" s="157"/>
    </row>
    <row r="480" spans="5:6">
      <c r="E480" s="157"/>
      <c r="F480" s="157"/>
    </row>
    <row r="481" spans="5:6">
      <c r="E481" s="157"/>
      <c r="F481" s="157"/>
    </row>
    <row r="482" spans="5:6">
      <c r="E482" s="157"/>
      <c r="F482" s="157"/>
    </row>
    <row r="483" spans="5:6">
      <c r="E483" s="157"/>
      <c r="F483" s="157"/>
    </row>
    <row r="484" spans="5:6">
      <c r="E484" s="157"/>
      <c r="F484" s="157"/>
    </row>
    <row r="485" spans="5:6">
      <c r="E485" s="157"/>
      <c r="F485" s="157"/>
    </row>
    <row r="486" spans="5:6">
      <c r="E486" s="157"/>
      <c r="F486" s="157"/>
    </row>
    <row r="487" spans="5:6">
      <c r="E487" s="157"/>
      <c r="F487" s="157"/>
    </row>
    <row r="488" spans="5:6">
      <c r="E488" s="157"/>
      <c r="F488" s="157"/>
    </row>
    <row r="489" spans="5:6">
      <c r="E489" s="157"/>
      <c r="F489" s="157"/>
    </row>
    <row r="490" spans="5:6">
      <c r="E490" s="157"/>
      <c r="F490" s="157"/>
    </row>
    <row r="491" spans="5:6">
      <c r="E491" s="157"/>
      <c r="F491" s="157"/>
    </row>
    <row r="492" spans="5:6">
      <c r="E492" s="157"/>
      <c r="F492" s="157"/>
    </row>
    <row r="493" spans="5:6">
      <c r="E493" s="157"/>
      <c r="F493" s="157"/>
    </row>
    <row r="494" spans="5:6">
      <c r="E494" s="157"/>
      <c r="F494" s="157"/>
    </row>
    <row r="495" spans="5:6">
      <c r="E495" s="157"/>
      <c r="F495" s="157"/>
    </row>
    <row r="496" spans="5:6">
      <c r="E496" s="157"/>
      <c r="F496" s="157"/>
    </row>
    <row r="497" spans="5:6">
      <c r="E497" s="157"/>
      <c r="F497" s="157"/>
    </row>
    <row r="498" spans="5:6">
      <c r="E498" s="157"/>
      <c r="F498" s="157"/>
    </row>
    <row r="499" spans="5:6">
      <c r="E499" s="157"/>
      <c r="F499" s="157"/>
    </row>
    <row r="500" spans="5:6">
      <c r="E500" s="157"/>
      <c r="F500" s="157"/>
    </row>
    <row r="501" spans="5:6">
      <c r="E501" s="157"/>
      <c r="F501" s="157"/>
    </row>
    <row r="502" spans="5:6">
      <c r="E502" s="157"/>
      <c r="F502" s="157"/>
    </row>
    <row r="503" spans="5:6">
      <c r="E503" s="157"/>
      <c r="F503" s="157"/>
    </row>
    <row r="504" spans="5:6">
      <c r="E504" s="157"/>
      <c r="F504" s="157"/>
    </row>
    <row r="505" spans="5:6">
      <c r="E505" s="157"/>
      <c r="F505" s="157"/>
    </row>
    <row r="506" spans="5:6">
      <c r="E506" s="157"/>
      <c r="F506" s="157"/>
    </row>
    <row r="507" spans="5:6">
      <c r="E507" s="157"/>
      <c r="F507" s="157"/>
    </row>
    <row r="508" spans="5:6">
      <c r="E508" s="157"/>
      <c r="F508" s="157"/>
    </row>
    <row r="509" spans="5:6">
      <c r="E509" s="157"/>
      <c r="F509" s="157"/>
    </row>
    <row r="510" spans="5:6">
      <c r="E510" s="157"/>
      <c r="F510" s="157"/>
    </row>
    <row r="511" spans="5:6">
      <c r="E511" s="157"/>
      <c r="F511" s="157"/>
    </row>
    <row r="512" spans="5:6">
      <c r="E512" s="157"/>
      <c r="F512" s="157"/>
    </row>
    <row r="513" spans="5:6">
      <c r="E513" s="157"/>
      <c r="F513" s="157"/>
    </row>
    <row r="514" spans="5:6">
      <c r="E514" s="157"/>
      <c r="F514" s="157"/>
    </row>
    <row r="515" spans="5:6">
      <c r="E515" s="157"/>
      <c r="F515" s="157"/>
    </row>
    <row r="516" spans="5:6">
      <c r="E516" s="157"/>
      <c r="F516" s="157"/>
    </row>
    <row r="517" spans="5:6">
      <c r="E517" s="157"/>
      <c r="F517" s="157"/>
    </row>
    <row r="518" spans="5:6">
      <c r="E518" s="157"/>
      <c r="F518" s="157"/>
    </row>
    <row r="519" spans="5:6">
      <c r="E519" s="157"/>
      <c r="F519" s="157"/>
    </row>
    <row r="520" spans="5:6">
      <c r="E520" s="157"/>
      <c r="F520" s="157"/>
    </row>
    <row r="521" spans="5:6">
      <c r="E521" s="157"/>
      <c r="F521" s="157"/>
    </row>
    <row r="522" spans="5:6">
      <c r="E522" s="157"/>
      <c r="F522" s="157"/>
    </row>
    <row r="523" spans="5:6">
      <c r="E523" s="157"/>
      <c r="F523" s="157"/>
    </row>
    <row r="524" spans="5:6">
      <c r="E524" s="157"/>
      <c r="F524" s="157"/>
    </row>
    <row r="525" spans="5:6">
      <c r="E525" s="157"/>
      <c r="F525" s="157"/>
    </row>
    <row r="526" spans="5:6">
      <c r="E526" s="157"/>
      <c r="F526" s="157"/>
    </row>
    <row r="527" spans="5:6">
      <c r="E527" s="157"/>
      <c r="F527" s="157"/>
    </row>
    <row r="528" spans="5:6">
      <c r="E528" s="157"/>
      <c r="F528" s="157"/>
    </row>
    <row r="529" spans="5:6">
      <c r="E529" s="157"/>
      <c r="F529" s="157"/>
    </row>
    <row r="530" spans="5:6">
      <c r="E530" s="157"/>
      <c r="F530" s="157"/>
    </row>
    <row r="531" spans="5:6">
      <c r="E531" s="157"/>
      <c r="F531" s="157"/>
    </row>
    <row r="532" spans="5:6">
      <c r="E532" s="157"/>
      <c r="F532" s="157"/>
    </row>
    <row r="533" spans="5:6">
      <c r="E533" s="157"/>
      <c r="F533" s="157"/>
    </row>
    <row r="534" spans="5:6">
      <c r="E534" s="157"/>
      <c r="F534" s="157"/>
    </row>
    <row r="535" spans="5:6">
      <c r="E535" s="157"/>
      <c r="F535" s="157"/>
    </row>
    <row r="536" spans="5:6">
      <c r="E536" s="157"/>
      <c r="F536" s="157"/>
    </row>
    <row r="537" spans="5:6">
      <c r="E537" s="157"/>
      <c r="F537" s="157"/>
    </row>
    <row r="538" spans="5:6">
      <c r="E538" s="157"/>
      <c r="F538" s="157"/>
    </row>
    <row r="539" spans="5:6">
      <c r="E539" s="157"/>
      <c r="F539" s="157"/>
    </row>
    <row r="540" spans="5:6">
      <c r="E540" s="157"/>
      <c r="F540" s="157"/>
    </row>
    <row r="541" spans="5:6">
      <c r="E541" s="157"/>
      <c r="F541" s="157"/>
    </row>
    <row r="542" spans="5:6">
      <c r="E542" s="157"/>
      <c r="F542" s="157"/>
    </row>
    <row r="543" spans="5:6">
      <c r="E543" s="157"/>
      <c r="F543" s="157"/>
    </row>
    <row r="544" spans="5:6">
      <c r="E544" s="157"/>
      <c r="F544" s="157"/>
    </row>
    <row r="545" spans="5:6">
      <c r="E545" s="157"/>
      <c r="F545" s="157"/>
    </row>
    <row r="546" spans="5:6">
      <c r="E546" s="157"/>
      <c r="F546" s="157"/>
    </row>
    <row r="547" spans="5:6">
      <c r="E547" s="157"/>
      <c r="F547" s="157"/>
    </row>
    <row r="548" spans="5:6">
      <c r="E548" s="157"/>
      <c r="F548" s="157"/>
    </row>
    <row r="549" spans="5:6">
      <c r="E549" s="157"/>
      <c r="F549" s="157"/>
    </row>
    <row r="550" spans="5:6">
      <c r="E550" s="157"/>
      <c r="F550" s="157"/>
    </row>
    <row r="551" spans="5:6">
      <c r="E551" s="157"/>
      <c r="F551" s="157"/>
    </row>
    <row r="552" spans="5:6">
      <c r="E552" s="157"/>
      <c r="F552" s="157"/>
    </row>
    <row r="553" spans="5:6">
      <c r="E553" s="157"/>
      <c r="F553" s="157"/>
    </row>
    <row r="554" spans="5:6">
      <c r="E554" s="157"/>
      <c r="F554" s="157"/>
    </row>
    <row r="555" spans="5:6">
      <c r="E555" s="157"/>
      <c r="F555" s="157"/>
    </row>
    <row r="556" spans="5:6">
      <c r="E556" s="157"/>
      <c r="F556" s="157"/>
    </row>
    <row r="557" spans="5:6">
      <c r="E557" s="157"/>
      <c r="F557" s="157"/>
    </row>
    <row r="558" spans="5:6">
      <c r="E558" s="157"/>
      <c r="F558" s="157"/>
    </row>
    <row r="559" spans="5:6">
      <c r="E559" s="157"/>
      <c r="F559" s="157"/>
    </row>
    <row r="560" spans="5:6">
      <c r="E560" s="157"/>
      <c r="F560" s="157"/>
    </row>
    <row r="561" spans="5:6">
      <c r="E561" s="157"/>
      <c r="F561" s="157"/>
    </row>
    <row r="562" spans="5:6">
      <c r="E562" s="157"/>
      <c r="F562" s="157"/>
    </row>
    <row r="563" spans="5:6">
      <c r="E563" s="157"/>
      <c r="F563" s="157"/>
    </row>
    <row r="564" spans="5:6">
      <c r="E564" s="157"/>
      <c r="F564" s="157"/>
    </row>
    <row r="565" spans="5:6">
      <c r="E565" s="157"/>
      <c r="F565" s="157"/>
    </row>
    <row r="566" spans="5:6">
      <c r="E566" s="157"/>
      <c r="F566" s="157"/>
    </row>
    <row r="567" spans="5:6">
      <c r="E567" s="157"/>
      <c r="F567" s="157"/>
    </row>
    <row r="568" spans="5:6">
      <c r="E568" s="157"/>
      <c r="F568" s="157"/>
    </row>
    <row r="569" spans="5:6">
      <c r="E569" s="157"/>
      <c r="F569" s="157"/>
    </row>
    <row r="570" spans="5:6">
      <c r="E570" s="157"/>
      <c r="F570" s="157"/>
    </row>
    <row r="571" spans="5:6">
      <c r="E571" s="157"/>
      <c r="F571" s="157"/>
    </row>
    <row r="572" spans="5:6">
      <c r="E572" s="157"/>
      <c r="F572" s="157"/>
    </row>
    <row r="573" spans="5:6">
      <c r="E573" s="157"/>
      <c r="F573" s="157"/>
    </row>
    <row r="574" spans="5:6">
      <c r="E574" s="157"/>
      <c r="F574" s="157"/>
    </row>
    <row r="575" spans="5:6">
      <c r="E575" s="157"/>
      <c r="F575" s="157"/>
    </row>
    <row r="576" spans="5:6">
      <c r="E576" s="157"/>
      <c r="F576" s="157"/>
    </row>
    <row r="577" spans="5:6">
      <c r="E577" s="157"/>
      <c r="F577" s="157"/>
    </row>
    <row r="578" spans="5:6">
      <c r="E578" s="157"/>
      <c r="F578" s="157"/>
    </row>
    <row r="579" spans="5:6">
      <c r="E579" s="157"/>
      <c r="F579" s="157"/>
    </row>
    <row r="580" spans="5:6">
      <c r="E580" s="157"/>
      <c r="F580" s="157"/>
    </row>
    <row r="581" spans="5:6">
      <c r="E581" s="157"/>
      <c r="F581" s="157"/>
    </row>
    <row r="582" spans="5:6">
      <c r="E582" s="157"/>
      <c r="F582" s="157"/>
    </row>
    <row r="583" spans="5:6">
      <c r="E583" s="157"/>
      <c r="F583" s="157"/>
    </row>
    <row r="584" spans="5:6">
      <c r="E584" s="157"/>
      <c r="F584" s="157"/>
    </row>
    <row r="585" spans="5:6">
      <c r="E585" s="157"/>
      <c r="F585" s="157"/>
    </row>
    <row r="586" spans="5:6">
      <c r="E586" s="157"/>
      <c r="F586" s="157"/>
    </row>
    <row r="587" spans="5:6">
      <c r="E587" s="157"/>
      <c r="F587" s="157"/>
    </row>
    <row r="588" spans="5:6">
      <c r="E588" s="157"/>
      <c r="F588" s="157"/>
    </row>
    <row r="589" spans="5:6">
      <c r="E589" s="157"/>
      <c r="F589" s="157"/>
    </row>
    <row r="590" spans="5:6">
      <c r="E590" s="157"/>
      <c r="F590" s="157"/>
    </row>
    <row r="591" spans="5:6">
      <c r="E591" s="157"/>
      <c r="F591" s="157"/>
    </row>
    <row r="592" spans="5:6">
      <c r="E592" s="157"/>
      <c r="F592" s="157"/>
    </row>
    <row r="593" spans="5:6">
      <c r="E593" s="157"/>
      <c r="F593" s="157"/>
    </row>
    <row r="594" spans="5:6">
      <c r="E594" s="157"/>
      <c r="F594" s="157"/>
    </row>
    <row r="595" spans="5:6">
      <c r="E595" s="157"/>
      <c r="F595" s="157"/>
    </row>
    <row r="596" spans="5:6">
      <c r="E596" s="157"/>
      <c r="F596" s="157"/>
    </row>
    <row r="597" spans="5:6">
      <c r="E597" s="157"/>
      <c r="F597" s="157"/>
    </row>
    <row r="598" spans="5:6">
      <c r="E598" s="157"/>
      <c r="F598" s="157"/>
    </row>
    <row r="599" spans="5:6">
      <c r="E599" s="157"/>
      <c r="F599" s="157"/>
    </row>
    <row r="600" spans="5:6">
      <c r="E600" s="157"/>
      <c r="F600" s="157"/>
    </row>
    <row r="601" spans="5:6">
      <c r="E601" s="157"/>
      <c r="F601" s="157"/>
    </row>
    <row r="602" spans="5:6">
      <c r="E602" s="157"/>
      <c r="F602" s="157"/>
    </row>
    <row r="603" spans="5:6">
      <c r="E603" s="157"/>
      <c r="F603" s="157"/>
    </row>
    <row r="604" spans="5:6">
      <c r="E604" s="157"/>
      <c r="F604" s="157"/>
    </row>
    <row r="605" spans="5:6">
      <c r="E605" s="157"/>
      <c r="F605" s="157"/>
    </row>
    <row r="606" spans="5:6">
      <c r="E606" s="157"/>
      <c r="F606" s="157"/>
    </row>
    <row r="607" spans="5:6">
      <c r="E607" s="157"/>
      <c r="F607" s="157"/>
    </row>
    <row r="608" spans="5:6">
      <c r="E608" s="157"/>
      <c r="F608" s="157"/>
    </row>
    <row r="609" spans="5:6">
      <c r="E609" s="157"/>
      <c r="F609" s="157"/>
    </row>
    <row r="610" spans="5:6">
      <c r="E610" s="157"/>
      <c r="F610" s="157"/>
    </row>
    <row r="611" spans="5:6">
      <c r="E611" s="157"/>
      <c r="F611" s="157"/>
    </row>
    <row r="612" spans="5:6">
      <c r="E612" s="157"/>
      <c r="F612" s="157"/>
    </row>
    <row r="613" spans="5:6">
      <c r="E613" s="157"/>
      <c r="F613" s="157"/>
    </row>
    <row r="614" spans="5:6">
      <c r="E614" s="157"/>
      <c r="F614" s="157"/>
    </row>
    <row r="615" spans="5:6">
      <c r="E615" s="157"/>
      <c r="F615" s="157"/>
    </row>
    <row r="616" spans="5:6">
      <c r="E616" s="157"/>
      <c r="F616" s="157"/>
    </row>
    <row r="617" spans="5:6">
      <c r="E617" s="157"/>
      <c r="F617" s="157"/>
    </row>
    <row r="618" spans="5:6">
      <c r="E618" s="157"/>
      <c r="F618" s="157"/>
    </row>
    <row r="619" spans="5:6">
      <c r="E619" s="157"/>
      <c r="F619" s="157"/>
    </row>
    <row r="620" spans="5:6">
      <c r="E620" s="157"/>
      <c r="F620" s="157"/>
    </row>
    <row r="621" spans="5:6">
      <c r="E621" s="157"/>
      <c r="F621" s="157"/>
    </row>
    <row r="622" spans="5:6">
      <c r="E622" s="157"/>
      <c r="F622" s="157"/>
    </row>
    <row r="623" spans="5:6">
      <c r="E623" s="157"/>
      <c r="F623" s="157"/>
    </row>
    <row r="624" spans="5:6">
      <c r="E624" s="157"/>
      <c r="F624" s="157"/>
    </row>
    <row r="625" spans="5:6">
      <c r="E625" s="157"/>
      <c r="F625" s="157"/>
    </row>
    <row r="626" spans="5:6">
      <c r="E626" s="157"/>
      <c r="F626" s="157"/>
    </row>
    <row r="627" spans="5:6">
      <c r="E627" s="157"/>
      <c r="F627" s="157"/>
    </row>
    <row r="628" spans="5:6">
      <c r="E628" s="157"/>
      <c r="F628" s="157"/>
    </row>
    <row r="629" spans="5:6">
      <c r="E629" s="157"/>
      <c r="F629" s="157"/>
    </row>
    <row r="630" spans="5:6">
      <c r="E630" s="157"/>
      <c r="F630" s="157"/>
    </row>
    <row r="631" spans="5:6">
      <c r="E631" s="157"/>
      <c r="F631" s="157"/>
    </row>
    <row r="632" spans="5:6">
      <c r="E632" s="157"/>
      <c r="F632" s="157"/>
    </row>
    <row r="633" spans="5:6">
      <c r="E633" s="157"/>
      <c r="F633" s="157"/>
    </row>
    <row r="634" spans="5:6">
      <c r="E634" s="157"/>
      <c r="F634" s="157"/>
    </row>
    <row r="635" spans="5:6">
      <c r="E635" s="157"/>
      <c r="F635" s="157"/>
    </row>
    <row r="636" spans="5:6">
      <c r="E636" s="157"/>
      <c r="F636" s="157"/>
    </row>
    <row r="637" spans="5:6">
      <c r="E637" s="157"/>
      <c r="F637" s="157"/>
    </row>
    <row r="638" spans="5:6">
      <c r="E638" s="157"/>
      <c r="F638" s="157"/>
    </row>
    <row r="639" spans="5:6">
      <c r="E639" s="157"/>
      <c r="F639" s="157"/>
    </row>
    <row r="640" spans="5:6">
      <c r="E640" s="157"/>
      <c r="F640" s="157"/>
    </row>
    <row r="641" spans="5:6">
      <c r="E641" s="157"/>
      <c r="F641" s="157"/>
    </row>
    <row r="642" spans="5:6">
      <c r="E642" s="157"/>
      <c r="F642" s="157"/>
    </row>
    <row r="643" spans="5:6">
      <c r="E643" s="157"/>
      <c r="F643" s="157"/>
    </row>
    <row r="644" spans="5:6">
      <c r="E644" s="157"/>
      <c r="F644" s="157"/>
    </row>
    <row r="645" spans="5:6">
      <c r="E645" s="157"/>
      <c r="F645" s="157"/>
    </row>
    <row r="646" spans="5:6">
      <c r="E646" s="157"/>
      <c r="F646" s="157"/>
    </row>
    <row r="647" spans="5:6">
      <c r="E647" s="157"/>
      <c r="F647" s="157"/>
    </row>
    <row r="648" spans="5:6">
      <c r="E648" s="157"/>
      <c r="F648" s="157"/>
    </row>
    <row r="649" spans="5:6">
      <c r="E649" s="157"/>
      <c r="F649" s="157"/>
    </row>
    <row r="650" spans="5:6">
      <c r="E650" s="157"/>
      <c r="F650" s="157"/>
    </row>
    <row r="651" spans="5:6">
      <c r="E651" s="157"/>
      <c r="F651" s="157"/>
    </row>
    <row r="652" spans="5:6">
      <c r="E652" s="157"/>
      <c r="F652" s="157"/>
    </row>
    <row r="653" spans="5:6">
      <c r="E653" s="157"/>
      <c r="F653" s="157"/>
    </row>
    <row r="654" spans="5:6">
      <c r="E654" s="157"/>
      <c r="F654" s="157"/>
    </row>
    <row r="655" spans="5:6">
      <c r="E655" s="157"/>
      <c r="F655" s="157"/>
    </row>
    <row r="656" spans="5:6">
      <c r="E656" s="157"/>
      <c r="F656" s="157"/>
    </row>
    <row r="657" spans="5:6">
      <c r="E657" s="157"/>
      <c r="F657" s="157"/>
    </row>
    <row r="658" spans="5:6">
      <c r="E658" s="157"/>
      <c r="F658" s="157"/>
    </row>
    <row r="659" spans="5:6">
      <c r="E659" s="157"/>
      <c r="F659" s="157"/>
    </row>
    <row r="660" spans="5:6">
      <c r="E660" s="157"/>
      <c r="F660" s="157"/>
    </row>
    <row r="661" spans="5:6">
      <c r="E661" s="157"/>
      <c r="F661" s="157"/>
    </row>
    <row r="662" spans="5:6">
      <c r="E662" s="157"/>
      <c r="F662" s="157"/>
    </row>
    <row r="663" spans="5:6">
      <c r="E663" s="157"/>
      <c r="F663" s="157"/>
    </row>
    <row r="664" spans="5:6">
      <c r="E664" s="157"/>
      <c r="F664" s="157"/>
    </row>
    <row r="665" spans="5:6">
      <c r="E665" s="157"/>
      <c r="F665" s="157"/>
    </row>
    <row r="666" spans="5:6">
      <c r="E666" s="157"/>
      <c r="F666" s="157"/>
    </row>
    <row r="667" spans="5:6">
      <c r="E667" s="157"/>
      <c r="F667" s="157"/>
    </row>
    <row r="668" spans="5:6">
      <c r="E668" s="157"/>
      <c r="F668" s="157"/>
    </row>
    <row r="669" spans="5:6">
      <c r="E669" s="157"/>
      <c r="F669" s="157"/>
    </row>
    <row r="670" spans="5:6">
      <c r="E670" s="157"/>
      <c r="F670" s="157"/>
    </row>
    <row r="671" spans="5:6">
      <c r="E671" s="157"/>
      <c r="F671" s="157"/>
    </row>
    <row r="672" spans="5:6">
      <c r="E672" s="157"/>
      <c r="F672" s="157"/>
    </row>
    <row r="673" spans="5:6">
      <c r="E673" s="157"/>
      <c r="F673" s="157"/>
    </row>
    <row r="674" spans="5:6">
      <c r="E674" s="157"/>
      <c r="F674" s="157"/>
    </row>
    <row r="675" spans="5:6">
      <c r="E675" s="157"/>
      <c r="F675" s="157"/>
    </row>
    <row r="676" spans="5:6">
      <c r="E676" s="157"/>
      <c r="F676" s="157"/>
    </row>
    <row r="677" spans="5:6">
      <c r="E677" s="157"/>
      <c r="F677" s="157"/>
    </row>
    <row r="678" spans="5:6">
      <c r="E678" s="157"/>
      <c r="F678" s="157"/>
    </row>
    <row r="679" spans="5:6">
      <c r="E679" s="157"/>
      <c r="F679" s="157"/>
    </row>
    <row r="680" spans="5:6">
      <c r="E680" s="157"/>
      <c r="F680" s="157"/>
    </row>
    <row r="681" spans="5:6">
      <c r="E681" s="157"/>
      <c r="F681" s="157"/>
    </row>
    <row r="682" spans="5:6">
      <c r="E682" s="157"/>
      <c r="F682" s="157"/>
    </row>
    <row r="683" spans="5:6">
      <c r="E683" s="157"/>
      <c r="F683" s="157"/>
    </row>
    <row r="684" spans="5:6">
      <c r="E684" s="157"/>
      <c r="F684" s="157"/>
    </row>
    <row r="685" spans="5:6">
      <c r="E685" s="157"/>
      <c r="F685" s="157"/>
    </row>
    <row r="686" spans="5:6">
      <c r="E686" s="157"/>
      <c r="F686" s="157"/>
    </row>
    <row r="687" spans="5:6">
      <c r="E687" s="157"/>
      <c r="F687" s="157"/>
    </row>
    <row r="688" spans="5:6">
      <c r="E688" s="157"/>
      <c r="F688" s="157"/>
    </row>
    <row r="689" spans="5:6">
      <c r="E689" s="157"/>
      <c r="F689" s="157"/>
    </row>
    <row r="690" spans="5:6">
      <c r="E690" s="157"/>
      <c r="F690" s="157"/>
    </row>
    <row r="691" spans="5:6">
      <c r="E691" s="157"/>
      <c r="F691" s="157"/>
    </row>
    <row r="692" spans="5:6">
      <c r="E692" s="157"/>
      <c r="F692" s="157"/>
    </row>
    <row r="693" spans="5:6">
      <c r="E693" s="157"/>
      <c r="F693" s="157"/>
    </row>
    <row r="694" spans="5:6">
      <c r="E694" s="157"/>
      <c r="F694" s="157"/>
    </row>
    <row r="695" spans="5:6">
      <c r="E695" s="157"/>
      <c r="F695" s="157"/>
    </row>
    <row r="696" spans="5:6">
      <c r="E696" s="157"/>
      <c r="F696" s="157"/>
    </row>
    <row r="697" spans="5:6">
      <c r="E697" s="157"/>
      <c r="F697" s="157"/>
    </row>
    <row r="698" spans="5:6">
      <c r="E698" s="157"/>
      <c r="F698" s="157"/>
    </row>
    <row r="699" spans="5:6">
      <c r="E699" s="157"/>
      <c r="F699" s="157"/>
    </row>
    <row r="700" spans="5:6">
      <c r="E700" s="157"/>
      <c r="F700" s="157"/>
    </row>
    <row r="701" spans="5:6">
      <c r="E701" s="157"/>
      <c r="F701" s="157"/>
    </row>
    <row r="702" spans="5:6">
      <c r="E702" s="157"/>
      <c r="F702" s="157"/>
    </row>
    <row r="703" spans="5:6">
      <c r="E703" s="157"/>
      <c r="F703" s="157"/>
    </row>
    <row r="704" spans="5:6">
      <c r="E704" s="157"/>
      <c r="F704" s="157"/>
    </row>
    <row r="705" spans="5:6">
      <c r="E705" s="157"/>
      <c r="F705" s="157"/>
    </row>
    <row r="706" spans="5:6">
      <c r="E706" s="157"/>
      <c r="F706" s="157"/>
    </row>
    <row r="707" spans="5:6">
      <c r="E707" s="157"/>
      <c r="F707" s="157"/>
    </row>
    <row r="708" spans="5:6">
      <c r="E708" s="157"/>
      <c r="F708" s="157"/>
    </row>
    <row r="709" spans="5:6">
      <c r="E709" s="157"/>
      <c r="F709" s="157"/>
    </row>
    <row r="710" spans="5:6">
      <c r="E710" s="157"/>
      <c r="F710" s="157"/>
    </row>
    <row r="711" spans="5:6">
      <c r="E711" s="157"/>
      <c r="F711" s="157"/>
    </row>
    <row r="712" spans="5:6">
      <c r="E712" s="157"/>
      <c r="F712" s="157"/>
    </row>
    <row r="713" spans="5:6">
      <c r="E713" s="157"/>
      <c r="F713" s="157"/>
    </row>
    <row r="714" spans="5:6">
      <c r="E714" s="157"/>
      <c r="F714" s="157"/>
    </row>
    <row r="715" spans="5:6">
      <c r="E715" s="157"/>
      <c r="F715" s="157"/>
    </row>
    <row r="716" spans="5:6">
      <c r="E716" s="157"/>
      <c r="F716" s="157"/>
    </row>
    <row r="717" spans="5:6">
      <c r="E717" s="157"/>
      <c r="F717" s="157"/>
    </row>
    <row r="718" spans="5:6">
      <c r="E718" s="157"/>
      <c r="F718" s="157"/>
    </row>
    <row r="719" spans="5:6">
      <c r="E719" s="157"/>
      <c r="F719" s="157"/>
    </row>
    <row r="720" spans="5:6">
      <c r="E720" s="157"/>
      <c r="F720" s="157"/>
    </row>
    <row r="721" spans="5:6">
      <c r="E721" s="157"/>
      <c r="F721" s="157"/>
    </row>
    <row r="722" spans="5:6">
      <c r="E722" s="157"/>
      <c r="F722" s="157"/>
    </row>
    <row r="723" spans="5:6">
      <c r="E723" s="157"/>
      <c r="F723" s="157"/>
    </row>
    <row r="724" spans="5:6">
      <c r="E724" s="157"/>
      <c r="F724" s="157"/>
    </row>
    <row r="725" spans="5:6">
      <c r="E725" s="157"/>
      <c r="F725" s="157"/>
    </row>
    <row r="726" spans="5:6">
      <c r="E726" s="157"/>
      <c r="F726" s="157"/>
    </row>
    <row r="727" spans="5:6">
      <c r="E727" s="157"/>
      <c r="F727" s="157"/>
    </row>
    <row r="728" spans="5:6">
      <c r="E728" s="157"/>
      <c r="F728" s="157"/>
    </row>
    <row r="729" spans="5:6">
      <c r="E729" s="157"/>
      <c r="F729" s="157"/>
    </row>
    <row r="730" spans="5:6">
      <c r="E730" s="157"/>
      <c r="F730" s="157"/>
    </row>
    <row r="731" spans="5:6">
      <c r="E731" s="157"/>
      <c r="F731" s="157"/>
    </row>
    <row r="732" spans="5:6">
      <c r="E732" s="157"/>
      <c r="F732" s="157"/>
    </row>
    <row r="733" spans="5:6">
      <c r="E733" s="157"/>
      <c r="F733" s="157"/>
    </row>
    <row r="734" spans="5:6">
      <c r="E734" s="157"/>
      <c r="F734" s="157"/>
    </row>
    <row r="735" spans="5:6">
      <c r="E735" s="157"/>
      <c r="F735" s="157"/>
    </row>
    <row r="736" spans="5:6">
      <c r="E736" s="157"/>
      <c r="F736" s="157"/>
    </row>
    <row r="737" spans="5:6">
      <c r="E737" s="157"/>
      <c r="F737" s="157"/>
    </row>
    <row r="738" spans="5:6">
      <c r="E738" s="157"/>
      <c r="F738" s="157"/>
    </row>
    <row r="739" spans="5:6">
      <c r="E739" s="157"/>
      <c r="F739" s="157"/>
    </row>
    <row r="740" spans="5:6">
      <c r="E740" s="157"/>
      <c r="F740" s="157"/>
    </row>
    <row r="741" spans="5:6">
      <c r="E741" s="157"/>
      <c r="F741" s="157"/>
    </row>
    <row r="742" spans="5:6">
      <c r="E742" s="157"/>
      <c r="F742" s="157"/>
    </row>
    <row r="743" spans="5:6">
      <c r="E743" s="157"/>
      <c r="F743" s="157"/>
    </row>
    <row r="744" spans="5:6">
      <c r="E744" s="157"/>
      <c r="F744" s="157"/>
    </row>
    <row r="745" spans="5:6">
      <c r="E745" s="157"/>
      <c r="F745" s="157"/>
    </row>
    <row r="746" spans="5:6">
      <c r="E746" s="157"/>
      <c r="F746" s="157"/>
    </row>
    <row r="747" spans="5:6">
      <c r="E747" s="157"/>
      <c r="F747" s="157"/>
    </row>
    <row r="748" spans="5:6">
      <c r="E748" s="157"/>
      <c r="F748" s="157"/>
    </row>
    <row r="749" spans="5:6">
      <c r="E749" s="157"/>
      <c r="F749" s="157"/>
    </row>
    <row r="750" spans="5:6">
      <c r="E750" s="157"/>
      <c r="F750" s="157"/>
    </row>
    <row r="751" spans="5:6">
      <c r="E751" s="157"/>
      <c r="F751" s="157"/>
    </row>
    <row r="752" spans="5:6">
      <c r="E752" s="157"/>
      <c r="F752" s="157"/>
    </row>
    <row r="753" spans="5:6">
      <c r="E753" s="157"/>
      <c r="F753" s="157"/>
    </row>
    <row r="754" spans="5:6">
      <c r="E754" s="157"/>
      <c r="F754" s="157"/>
    </row>
    <row r="755" spans="5:6">
      <c r="E755" s="157"/>
      <c r="F755" s="157"/>
    </row>
    <row r="756" spans="5:6">
      <c r="E756" s="157"/>
      <c r="F756" s="157"/>
    </row>
    <row r="757" spans="5:6">
      <c r="E757" s="157"/>
      <c r="F757" s="157"/>
    </row>
    <row r="758" spans="5:6">
      <c r="E758" s="157"/>
      <c r="F758" s="157"/>
    </row>
    <row r="759" spans="5:6">
      <c r="E759" s="157"/>
      <c r="F759" s="157"/>
    </row>
    <row r="760" spans="5:6">
      <c r="E760" s="157"/>
      <c r="F760" s="157"/>
    </row>
    <row r="761" spans="5:6">
      <c r="E761" s="157"/>
      <c r="F761" s="157"/>
    </row>
    <row r="762" spans="5:6">
      <c r="E762" s="157"/>
      <c r="F762" s="157"/>
    </row>
    <row r="763" spans="5:6">
      <c r="E763" s="157"/>
      <c r="F763" s="157"/>
    </row>
    <row r="764" spans="5:6">
      <c r="E764" s="157"/>
      <c r="F764" s="157"/>
    </row>
    <row r="765" spans="5:6">
      <c r="E765" s="157"/>
      <c r="F765" s="157"/>
    </row>
    <row r="766" spans="5:6">
      <c r="E766" s="157"/>
      <c r="F766" s="157"/>
    </row>
    <row r="767" spans="5:6">
      <c r="E767" s="157"/>
      <c r="F767" s="157"/>
    </row>
    <row r="768" spans="5:6">
      <c r="E768" s="157"/>
      <c r="F768" s="157"/>
    </row>
    <row r="769" spans="5:6">
      <c r="E769" s="157"/>
      <c r="F769" s="157"/>
    </row>
    <row r="770" spans="5:6">
      <c r="E770" s="157"/>
      <c r="F770" s="157"/>
    </row>
    <row r="771" spans="5:6">
      <c r="E771" s="157"/>
      <c r="F771" s="157"/>
    </row>
    <row r="772" spans="5:6">
      <c r="E772" s="157"/>
      <c r="F772" s="157"/>
    </row>
    <row r="773" spans="5:6">
      <c r="E773" s="157"/>
      <c r="F773" s="157"/>
    </row>
    <row r="774" spans="5:6">
      <c r="E774" s="157"/>
      <c r="F774" s="157"/>
    </row>
    <row r="775" spans="5:6">
      <c r="E775" s="157"/>
      <c r="F775" s="157"/>
    </row>
    <row r="776" spans="5:6">
      <c r="E776" s="157"/>
      <c r="F776" s="157"/>
    </row>
    <row r="777" spans="5:6">
      <c r="E777" s="157"/>
      <c r="F777" s="157"/>
    </row>
    <row r="778" spans="5:6">
      <c r="E778" s="157"/>
      <c r="F778" s="157"/>
    </row>
    <row r="779" spans="5:6">
      <c r="E779" s="157"/>
      <c r="F779" s="157"/>
    </row>
    <row r="780" spans="5:6">
      <c r="E780" s="157"/>
      <c r="F780" s="157"/>
    </row>
    <row r="781" spans="5:6">
      <c r="E781" s="157"/>
      <c r="F781" s="157"/>
    </row>
    <row r="782" spans="5:6">
      <c r="E782" s="157"/>
      <c r="F782" s="157"/>
    </row>
    <row r="783" spans="5:6">
      <c r="E783" s="157"/>
      <c r="F783" s="157"/>
    </row>
    <row r="784" spans="5:6">
      <c r="E784" s="157"/>
      <c r="F784" s="157"/>
    </row>
    <row r="785" spans="5:6">
      <c r="E785" s="157"/>
      <c r="F785" s="157"/>
    </row>
    <row r="786" spans="5:6">
      <c r="E786" s="157"/>
      <c r="F786" s="157"/>
    </row>
    <row r="787" spans="5:6">
      <c r="E787" s="157"/>
      <c r="F787" s="157"/>
    </row>
    <row r="788" spans="5:6">
      <c r="E788" s="157"/>
      <c r="F788" s="157"/>
    </row>
    <row r="789" spans="5:6">
      <c r="E789" s="157"/>
      <c r="F789" s="157"/>
    </row>
    <row r="790" spans="5:6">
      <c r="E790" s="157"/>
      <c r="F790" s="157"/>
    </row>
    <row r="791" spans="5:6">
      <c r="E791" s="157"/>
      <c r="F791" s="157"/>
    </row>
    <row r="792" spans="5:6">
      <c r="E792" s="157"/>
      <c r="F792" s="157"/>
    </row>
    <row r="793" spans="5:6">
      <c r="E793" s="157"/>
      <c r="F793" s="157"/>
    </row>
    <row r="794" spans="5:6">
      <c r="E794" s="157"/>
      <c r="F794" s="157"/>
    </row>
    <row r="795" spans="5:6">
      <c r="E795" s="157"/>
      <c r="F795" s="157"/>
    </row>
    <row r="796" spans="5:6">
      <c r="E796" s="157"/>
      <c r="F796" s="157"/>
    </row>
    <row r="797" spans="5:6">
      <c r="E797" s="157"/>
      <c r="F797" s="157"/>
    </row>
    <row r="798" spans="5:6">
      <c r="E798" s="157"/>
      <c r="F798" s="157"/>
    </row>
    <row r="799" spans="5:6">
      <c r="E799" s="157"/>
      <c r="F799" s="157"/>
    </row>
    <row r="800" spans="5:6">
      <c r="E800" s="157"/>
      <c r="F800" s="157"/>
    </row>
    <row r="801" spans="5:6">
      <c r="E801" s="157"/>
      <c r="F801" s="157"/>
    </row>
    <row r="802" spans="5:6">
      <c r="E802" s="157"/>
      <c r="F802" s="157"/>
    </row>
    <row r="803" spans="5:6">
      <c r="E803" s="157"/>
      <c r="F803" s="157"/>
    </row>
    <row r="804" spans="5:6">
      <c r="E804" s="157"/>
      <c r="F804" s="157"/>
    </row>
    <row r="805" spans="5:6">
      <c r="E805" s="157"/>
      <c r="F805" s="157"/>
    </row>
    <row r="806" spans="5:6">
      <c r="E806" s="157"/>
      <c r="F806" s="157"/>
    </row>
    <row r="807" spans="5:6">
      <c r="E807" s="157"/>
      <c r="F807" s="157"/>
    </row>
    <row r="808" spans="5:6">
      <c r="E808" s="157"/>
      <c r="F808" s="157"/>
    </row>
    <row r="809" spans="5:6">
      <c r="E809" s="157"/>
      <c r="F809" s="157"/>
    </row>
    <row r="810" spans="5:6">
      <c r="E810" s="157"/>
      <c r="F810" s="157"/>
    </row>
    <row r="811" spans="5:6">
      <c r="E811" s="157"/>
      <c r="F811" s="157"/>
    </row>
    <row r="812" spans="5:6">
      <c r="E812" s="157"/>
      <c r="F812" s="157"/>
    </row>
    <row r="813" spans="5:6">
      <c r="E813" s="157"/>
      <c r="F813" s="157"/>
    </row>
    <row r="814" spans="5:6">
      <c r="E814" s="157"/>
      <c r="F814" s="157"/>
    </row>
    <row r="815" spans="5:6">
      <c r="E815" s="157"/>
      <c r="F815" s="157"/>
    </row>
    <row r="816" spans="5:6">
      <c r="E816" s="157"/>
      <c r="F816" s="157"/>
    </row>
    <row r="817" spans="5:6">
      <c r="E817" s="157"/>
      <c r="F817" s="157"/>
    </row>
    <row r="818" spans="5:6">
      <c r="E818" s="157"/>
      <c r="F818" s="157"/>
    </row>
    <row r="819" spans="5:6">
      <c r="E819" s="157"/>
      <c r="F819" s="157"/>
    </row>
    <row r="820" spans="5:6">
      <c r="E820" s="157"/>
      <c r="F820" s="157"/>
    </row>
    <row r="821" spans="5:6">
      <c r="E821" s="157"/>
      <c r="F821" s="157"/>
    </row>
    <row r="822" spans="5:6">
      <c r="E822" s="157"/>
      <c r="F822" s="157"/>
    </row>
    <row r="823" spans="5:6">
      <c r="E823" s="157"/>
      <c r="F823" s="157"/>
    </row>
    <row r="824" spans="5:6">
      <c r="E824" s="157"/>
      <c r="F824" s="157"/>
    </row>
    <row r="825" spans="5:6">
      <c r="E825" s="157"/>
      <c r="F825" s="157"/>
    </row>
    <row r="826" spans="5:6">
      <c r="E826" s="157"/>
      <c r="F826" s="157"/>
    </row>
    <row r="827" spans="5:6">
      <c r="E827" s="157"/>
      <c r="F827" s="157"/>
    </row>
    <row r="828" spans="5:6">
      <c r="E828" s="157"/>
      <c r="F828" s="157"/>
    </row>
    <row r="829" spans="5:6">
      <c r="E829" s="157"/>
      <c r="F829" s="157"/>
    </row>
    <row r="830" spans="5:6">
      <c r="E830" s="157"/>
      <c r="F830" s="157"/>
    </row>
    <row r="831" spans="5:6">
      <c r="E831" s="157"/>
      <c r="F831" s="157"/>
    </row>
    <row r="832" spans="5:6">
      <c r="E832" s="157"/>
      <c r="F832" s="157"/>
    </row>
    <row r="833" spans="5:6">
      <c r="E833" s="157"/>
      <c r="F833" s="157"/>
    </row>
    <row r="834" spans="5:6">
      <c r="E834" s="157"/>
      <c r="F834" s="157"/>
    </row>
    <row r="835" spans="5:6">
      <c r="E835" s="157"/>
      <c r="F835" s="157"/>
    </row>
    <row r="836" spans="5:6">
      <c r="E836" s="157"/>
      <c r="F836" s="157"/>
    </row>
    <row r="837" spans="5:6">
      <c r="E837" s="157"/>
      <c r="F837" s="157"/>
    </row>
    <row r="838" spans="5:6">
      <c r="E838" s="157"/>
      <c r="F838" s="157"/>
    </row>
    <row r="839" spans="5:6">
      <c r="E839" s="157"/>
      <c r="F839" s="157"/>
    </row>
    <row r="840" spans="5:6">
      <c r="E840" s="157"/>
      <c r="F840" s="157"/>
    </row>
    <row r="841" spans="5:6">
      <c r="E841" s="157"/>
      <c r="F841" s="157"/>
    </row>
    <row r="842" spans="5:6">
      <c r="E842" s="157"/>
      <c r="F842" s="157"/>
    </row>
    <row r="843" spans="5:6">
      <c r="E843" s="157"/>
      <c r="F843" s="157"/>
    </row>
    <row r="844" spans="5:6">
      <c r="E844" s="157"/>
      <c r="F844" s="157"/>
    </row>
    <row r="845" spans="5:6">
      <c r="E845" s="157"/>
      <c r="F845" s="157"/>
    </row>
    <row r="846" spans="5:6">
      <c r="E846" s="157"/>
      <c r="F846" s="157"/>
    </row>
    <row r="847" spans="5:6">
      <c r="E847" s="157"/>
      <c r="F847" s="157"/>
    </row>
    <row r="848" spans="5:6">
      <c r="E848" s="157"/>
      <c r="F848" s="157"/>
    </row>
    <row r="849" spans="5:6">
      <c r="E849" s="157"/>
      <c r="F849" s="157"/>
    </row>
    <row r="850" spans="5:6">
      <c r="E850" s="157"/>
      <c r="F850" s="157"/>
    </row>
    <row r="851" spans="5:6">
      <c r="E851" s="157"/>
      <c r="F851" s="157"/>
    </row>
    <row r="852" spans="5:6">
      <c r="E852" s="157"/>
      <c r="F852" s="157"/>
    </row>
    <row r="853" spans="5:6">
      <c r="E853" s="157"/>
      <c r="F853" s="157"/>
    </row>
    <row r="854" spans="5:6">
      <c r="E854" s="157"/>
      <c r="F854" s="157"/>
    </row>
    <row r="855" spans="5:6">
      <c r="E855" s="157"/>
      <c r="F855" s="157"/>
    </row>
    <row r="856" spans="5:6">
      <c r="E856" s="157"/>
      <c r="F856" s="157"/>
    </row>
    <row r="857" spans="5:6">
      <c r="E857" s="157"/>
      <c r="F857" s="157"/>
    </row>
    <row r="858" spans="5:6">
      <c r="E858" s="157"/>
      <c r="F858" s="157"/>
    </row>
    <row r="859" spans="5:6">
      <c r="E859" s="157"/>
      <c r="F859" s="157"/>
    </row>
    <row r="860" spans="5:6">
      <c r="E860" s="157"/>
      <c r="F860" s="157"/>
    </row>
    <row r="861" spans="5:6">
      <c r="E861" s="157"/>
      <c r="F861" s="157"/>
    </row>
    <row r="862" spans="5:6">
      <c r="E862" s="157"/>
      <c r="F862" s="157"/>
    </row>
    <row r="863" spans="5:6">
      <c r="E863" s="157"/>
      <c r="F863" s="157"/>
    </row>
    <row r="864" spans="5:6">
      <c r="E864" s="157"/>
      <c r="F864" s="157"/>
    </row>
    <row r="865" spans="5:6">
      <c r="E865" s="157"/>
      <c r="F865" s="157"/>
    </row>
    <row r="866" spans="5:6">
      <c r="E866" s="157"/>
      <c r="F866" s="157"/>
    </row>
    <row r="867" spans="5:6">
      <c r="E867" s="157"/>
      <c r="F867" s="157"/>
    </row>
    <row r="868" spans="5:6">
      <c r="E868" s="157"/>
      <c r="F868" s="157"/>
    </row>
    <row r="869" spans="5:6">
      <c r="E869" s="157"/>
      <c r="F869" s="157"/>
    </row>
    <row r="870" spans="5:6">
      <c r="E870" s="157"/>
      <c r="F870" s="157"/>
    </row>
    <row r="871" spans="5:6">
      <c r="E871" s="157"/>
      <c r="F871" s="157"/>
    </row>
    <row r="872" spans="5:6">
      <c r="E872" s="157"/>
      <c r="F872" s="157"/>
    </row>
    <row r="873" spans="5:6">
      <c r="E873" s="157"/>
      <c r="F873" s="157"/>
    </row>
    <row r="874" spans="5:6">
      <c r="E874" s="157"/>
      <c r="F874" s="157"/>
    </row>
    <row r="875" spans="5:6">
      <c r="E875" s="157"/>
      <c r="F875" s="157"/>
    </row>
    <row r="876" spans="5:6">
      <c r="E876" s="157"/>
      <c r="F876" s="157"/>
    </row>
    <row r="877" spans="5:6">
      <c r="E877" s="157"/>
      <c r="F877" s="157"/>
    </row>
    <row r="878" spans="5:6">
      <c r="E878" s="157"/>
      <c r="F878" s="157"/>
    </row>
    <row r="879" spans="5:6">
      <c r="E879" s="157"/>
      <c r="F879" s="157"/>
    </row>
    <row r="880" spans="5:6">
      <c r="E880" s="157"/>
      <c r="F880" s="157"/>
    </row>
    <row r="881" spans="5:6">
      <c r="E881" s="157"/>
      <c r="F881" s="157"/>
    </row>
    <row r="882" spans="5:6">
      <c r="E882" s="157"/>
      <c r="F882" s="157"/>
    </row>
    <row r="883" spans="5:6">
      <c r="E883" s="157"/>
      <c r="F883" s="157"/>
    </row>
    <row r="884" spans="5:6">
      <c r="E884" s="157"/>
      <c r="F884" s="157"/>
    </row>
    <row r="885" spans="5:6">
      <c r="E885" s="157"/>
      <c r="F885" s="157"/>
    </row>
    <row r="886" spans="5:6">
      <c r="E886" s="157"/>
      <c r="F886" s="157"/>
    </row>
    <row r="887" spans="5:6">
      <c r="E887" s="157"/>
      <c r="F887" s="157"/>
    </row>
    <row r="888" spans="5:6">
      <c r="E888" s="157"/>
      <c r="F888" s="157"/>
    </row>
    <row r="889" spans="5:6">
      <c r="E889" s="157"/>
      <c r="F889" s="157"/>
    </row>
    <row r="890" spans="5:6">
      <c r="E890" s="157"/>
      <c r="F890" s="157"/>
    </row>
    <row r="891" spans="5:6">
      <c r="E891" s="157"/>
      <c r="F891" s="157"/>
    </row>
    <row r="892" spans="5:6">
      <c r="E892" s="157"/>
      <c r="F892" s="157"/>
    </row>
    <row r="893" spans="5:6">
      <c r="E893" s="157"/>
      <c r="F893" s="157"/>
    </row>
    <row r="894" spans="5:6">
      <c r="E894" s="157"/>
      <c r="F894" s="157"/>
    </row>
    <row r="895" spans="5:6">
      <c r="E895" s="157"/>
      <c r="F895" s="157"/>
    </row>
    <row r="896" spans="5:6">
      <c r="E896" s="157"/>
      <c r="F896" s="157"/>
    </row>
    <row r="897" spans="5:6">
      <c r="E897" s="157"/>
      <c r="F897" s="157"/>
    </row>
    <row r="898" spans="5:6">
      <c r="E898" s="157"/>
      <c r="F898" s="157"/>
    </row>
    <row r="899" spans="5:6">
      <c r="E899" s="157"/>
      <c r="F899" s="157"/>
    </row>
    <row r="900" spans="5:6">
      <c r="E900" s="157"/>
      <c r="F900" s="157"/>
    </row>
    <row r="901" spans="5:6">
      <c r="E901" s="157"/>
      <c r="F901" s="157"/>
    </row>
    <row r="902" spans="5:6">
      <c r="E902" s="157"/>
      <c r="F902" s="157"/>
    </row>
    <row r="903" spans="5:6">
      <c r="E903" s="157"/>
      <c r="F903" s="157"/>
    </row>
    <row r="904" spans="5:6">
      <c r="E904" s="157"/>
      <c r="F904" s="157"/>
    </row>
    <row r="905" spans="5:6">
      <c r="E905" s="157"/>
      <c r="F905" s="157"/>
    </row>
    <row r="906" spans="5:6">
      <c r="E906" s="157"/>
      <c r="F906" s="157"/>
    </row>
    <row r="907" spans="5:6">
      <c r="E907" s="157"/>
      <c r="F907" s="157"/>
    </row>
    <row r="908" spans="5:6">
      <c r="E908" s="157"/>
      <c r="F908" s="157"/>
    </row>
    <row r="909" spans="5:6">
      <c r="E909" s="157"/>
      <c r="F909" s="157"/>
    </row>
    <row r="910" spans="5:6">
      <c r="E910" s="157"/>
      <c r="F910" s="157"/>
    </row>
    <row r="911" spans="5:6">
      <c r="E911" s="157"/>
      <c r="F911" s="157"/>
    </row>
    <row r="912" spans="5:6">
      <c r="E912" s="157"/>
      <c r="F912" s="157"/>
    </row>
    <row r="913" spans="5:6">
      <c r="E913" s="157"/>
      <c r="F913" s="157"/>
    </row>
    <row r="914" spans="5:6">
      <c r="E914" s="157"/>
      <c r="F914" s="157"/>
    </row>
    <row r="915" spans="5:6">
      <c r="E915" s="157"/>
      <c r="F915" s="157"/>
    </row>
    <row r="916" spans="5:6">
      <c r="E916" s="157"/>
      <c r="F916" s="157"/>
    </row>
    <row r="917" spans="5:6">
      <c r="E917" s="157"/>
      <c r="F917" s="157"/>
    </row>
    <row r="918" spans="5:6">
      <c r="E918" s="157"/>
      <c r="F918" s="157"/>
    </row>
    <row r="919" spans="5:6">
      <c r="E919" s="157"/>
      <c r="F919" s="157"/>
    </row>
    <row r="920" spans="5:6">
      <c r="E920" s="157"/>
      <c r="F920" s="157"/>
    </row>
    <row r="921" spans="5:6">
      <c r="E921" s="157"/>
      <c r="F921" s="157"/>
    </row>
    <row r="922" spans="5:6">
      <c r="E922" s="157"/>
      <c r="F922" s="157"/>
    </row>
    <row r="923" spans="5:6">
      <c r="E923" s="157"/>
      <c r="F923" s="157"/>
    </row>
    <row r="924" spans="5:6">
      <c r="E924" s="157"/>
      <c r="F924" s="157"/>
    </row>
    <row r="925" spans="5:6">
      <c r="E925" s="157"/>
      <c r="F925" s="157"/>
    </row>
    <row r="926" spans="5:6">
      <c r="E926" s="157"/>
      <c r="F926" s="157"/>
    </row>
    <row r="927" spans="5:6">
      <c r="E927" s="157"/>
      <c r="F927" s="157"/>
    </row>
    <row r="928" spans="5:6">
      <c r="E928" s="157"/>
      <c r="F928" s="157"/>
    </row>
    <row r="929" spans="5:6">
      <c r="E929" s="157"/>
      <c r="F929" s="157"/>
    </row>
    <row r="930" spans="5:6">
      <c r="E930" s="157"/>
      <c r="F930" s="157"/>
    </row>
    <row r="931" spans="5:6">
      <c r="E931" s="157"/>
      <c r="F931" s="157"/>
    </row>
    <row r="932" spans="5:6">
      <c r="E932" s="157"/>
      <c r="F932" s="157"/>
    </row>
    <row r="933" spans="5:6">
      <c r="E933" s="157"/>
      <c r="F933" s="157"/>
    </row>
    <row r="934" spans="5:6">
      <c r="E934" s="157"/>
      <c r="F934" s="157"/>
    </row>
    <row r="935" spans="5:6">
      <c r="E935" s="157"/>
      <c r="F935" s="157"/>
    </row>
    <row r="936" spans="5:6">
      <c r="E936" s="157"/>
      <c r="F936" s="157"/>
    </row>
    <row r="937" spans="5:6">
      <c r="E937" s="157"/>
      <c r="F937" s="157"/>
    </row>
    <row r="938" spans="5:6">
      <c r="E938" s="157"/>
      <c r="F938" s="157"/>
    </row>
    <row r="939" spans="5:6">
      <c r="E939" s="157"/>
      <c r="F939" s="157"/>
    </row>
    <row r="940" spans="5:6">
      <c r="E940" s="157"/>
      <c r="F940" s="157"/>
    </row>
    <row r="941" spans="5:6">
      <c r="E941" s="157"/>
      <c r="F941" s="157"/>
    </row>
    <row r="942" spans="5:6">
      <c r="E942" s="157"/>
      <c r="F942" s="157"/>
    </row>
    <row r="943" spans="5:6">
      <c r="E943" s="157"/>
      <c r="F943" s="157"/>
    </row>
    <row r="944" spans="5:6">
      <c r="E944" s="157"/>
      <c r="F944" s="157"/>
    </row>
    <row r="945" spans="5:6">
      <c r="E945" s="157"/>
      <c r="F945" s="157"/>
    </row>
    <row r="946" spans="5:6">
      <c r="E946" s="157"/>
      <c r="F946" s="157"/>
    </row>
    <row r="947" spans="5:6">
      <c r="E947" s="157"/>
      <c r="F947" s="157"/>
    </row>
    <row r="948" spans="5:6">
      <c r="E948" s="157"/>
      <c r="F948" s="157"/>
    </row>
    <row r="949" spans="5:6">
      <c r="E949" s="157"/>
      <c r="F949" s="157"/>
    </row>
    <row r="950" spans="5:6">
      <c r="E950" s="157"/>
      <c r="F950" s="157"/>
    </row>
    <row r="951" spans="5:6">
      <c r="E951" s="157"/>
      <c r="F951" s="157"/>
    </row>
    <row r="952" spans="5:6">
      <c r="E952" s="157"/>
      <c r="F952" s="157"/>
    </row>
    <row r="953" spans="5:6">
      <c r="E953" s="157"/>
      <c r="F953" s="157"/>
    </row>
    <row r="954" spans="5:6">
      <c r="E954" s="157"/>
      <c r="F954" s="157"/>
    </row>
    <row r="955" spans="5:6">
      <c r="E955" s="157"/>
      <c r="F955" s="157"/>
    </row>
    <row r="956" spans="5:6">
      <c r="E956" s="157"/>
      <c r="F956" s="157"/>
    </row>
    <row r="957" spans="5:6">
      <c r="E957" s="157"/>
      <c r="F957" s="157"/>
    </row>
    <row r="958" spans="5:6">
      <c r="E958" s="157"/>
      <c r="F958" s="157"/>
    </row>
    <row r="959" spans="5:6">
      <c r="E959" s="157"/>
      <c r="F959" s="157"/>
    </row>
    <row r="960" spans="5:6">
      <c r="E960" s="157"/>
      <c r="F960" s="157"/>
    </row>
    <row r="961" spans="5:6">
      <c r="E961" s="157"/>
      <c r="F961" s="157"/>
    </row>
    <row r="962" spans="5:6">
      <c r="E962" s="157"/>
      <c r="F962" s="157"/>
    </row>
    <row r="963" spans="5:6">
      <c r="E963" s="157"/>
      <c r="F963" s="157"/>
    </row>
    <row r="964" spans="5:6">
      <c r="E964" s="157"/>
      <c r="F964" s="157"/>
    </row>
    <row r="965" spans="5:6">
      <c r="E965" s="157"/>
      <c r="F965" s="157"/>
    </row>
    <row r="966" spans="5:6">
      <c r="E966" s="157"/>
      <c r="F966" s="157"/>
    </row>
    <row r="967" spans="5:6">
      <c r="E967" s="157"/>
      <c r="F967" s="157"/>
    </row>
    <row r="968" spans="5:6">
      <c r="E968" s="157"/>
      <c r="F968" s="157"/>
    </row>
    <row r="969" spans="5:6">
      <c r="E969" s="157"/>
      <c r="F969" s="157"/>
    </row>
    <row r="970" spans="5:6">
      <c r="E970" s="157"/>
      <c r="F970" s="157"/>
    </row>
    <row r="971" spans="5:6">
      <c r="E971" s="157"/>
      <c r="F971" s="157"/>
    </row>
    <row r="972" spans="5:6">
      <c r="E972" s="157"/>
      <c r="F972" s="157"/>
    </row>
    <row r="973" spans="5:6">
      <c r="E973" s="157"/>
      <c r="F973" s="157"/>
    </row>
    <row r="974" spans="5:6">
      <c r="E974" s="157"/>
      <c r="F974" s="157"/>
    </row>
    <row r="975" spans="5:6">
      <c r="E975" s="157"/>
      <c r="F975" s="157"/>
    </row>
    <row r="976" spans="5:6">
      <c r="E976" s="157"/>
      <c r="F976" s="157"/>
    </row>
    <row r="977" spans="5:6">
      <c r="E977" s="157"/>
      <c r="F977" s="157"/>
    </row>
    <row r="978" spans="5:6">
      <c r="E978" s="157"/>
      <c r="F978" s="157"/>
    </row>
    <row r="979" spans="5:6">
      <c r="E979" s="157"/>
      <c r="F979" s="157"/>
    </row>
    <row r="980" spans="5:6">
      <c r="E980" s="157"/>
      <c r="F980" s="157"/>
    </row>
    <row r="981" spans="5:6">
      <c r="E981" s="157"/>
      <c r="F981" s="157"/>
    </row>
    <row r="982" spans="5:6">
      <c r="E982" s="157"/>
      <c r="F982" s="157"/>
    </row>
    <row r="983" spans="5:6">
      <c r="E983" s="157"/>
      <c r="F983" s="157"/>
    </row>
    <row r="984" spans="5:6">
      <c r="E984" s="157"/>
      <c r="F984" s="157"/>
    </row>
    <row r="985" spans="5:6">
      <c r="E985" s="157"/>
      <c r="F985" s="157"/>
    </row>
    <row r="986" spans="5:6">
      <c r="E986" s="157"/>
      <c r="F986" s="157"/>
    </row>
    <row r="987" spans="5:6">
      <c r="E987" s="157"/>
      <c r="F987" s="157"/>
    </row>
    <row r="988" spans="5:6">
      <c r="E988" s="157"/>
      <c r="F988" s="157"/>
    </row>
    <row r="989" spans="5:6">
      <c r="E989" s="157"/>
      <c r="F989" s="157"/>
    </row>
    <row r="990" spans="5:6">
      <c r="E990" s="157"/>
      <c r="F990" s="157"/>
    </row>
    <row r="991" spans="5:6">
      <c r="E991" s="157"/>
      <c r="F991" s="157"/>
    </row>
    <row r="992" spans="5:6">
      <c r="E992" s="157"/>
      <c r="F992" s="157"/>
    </row>
    <row r="993" spans="5:6">
      <c r="E993" s="157"/>
      <c r="F993" s="157"/>
    </row>
    <row r="994" spans="5:6">
      <c r="E994" s="157"/>
      <c r="F994" s="157"/>
    </row>
    <row r="995" spans="5:6">
      <c r="E995" s="157"/>
      <c r="F995" s="157"/>
    </row>
    <row r="996" spans="5:6">
      <c r="E996" s="157"/>
      <c r="F996" s="157"/>
    </row>
    <row r="997" spans="5:6">
      <c r="E997" s="157"/>
      <c r="F997" s="157"/>
    </row>
    <row r="998" spans="5:6">
      <c r="E998" s="157"/>
      <c r="F998" s="157"/>
    </row>
    <row r="999" spans="5:6">
      <c r="E999" s="157"/>
      <c r="F999" s="157"/>
    </row>
    <row r="1000" spans="5:6">
      <c r="E1000" s="157"/>
      <c r="F1000" s="157"/>
    </row>
    <row r="1001" spans="5:6">
      <c r="E1001" s="157"/>
      <c r="F1001" s="157"/>
    </row>
    <row r="1002" spans="5:6">
      <c r="E1002" s="157"/>
      <c r="F1002" s="157"/>
    </row>
    <row r="1003" spans="5:6">
      <c r="E1003" s="157"/>
      <c r="F1003" s="157"/>
    </row>
    <row r="1004" spans="5:6">
      <c r="E1004" s="157"/>
      <c r="F1004" s="157"/>
    </row>
    <row r="1005" spans="5:6">
      <c r="E1005" s="157"/>
      <c r="F1005" s="157"/>
    </row>
    <row r="1006" spans="5:6">
      <c r="E1006" s="157"/>
      <c r="F1006" s="157"/>
    </row>
    <row r="1007" spans="5:6">
      <c r="E1007" s="157"/>
      <c r="F1007" s="157"/>
    </row>
    <row r="1008" spans="5:6">
      <c r="E1008" s="157"/>
      <c r="F1008" s="157"/>
    </row>
    <row r="1009" spans="5:6">
      <c r="E1009" s="157"/>
      <c r="F1009" s="157"/>
    </row>
    <row r="1010" spans="5:6">
      <c r="E1010" s="157"/>
      <c r="F1010" s="157"/>
    </row>
    <row r="1011" spans="5:6">
      <c r="E1011" s="157"/>
      <c r="F1011" s="157"/>
    </row>
    <row r="1012" spans="5:6">
      <c r="E1012" s="157"/>
      <c r="F1012" s="157"/>
    </row>
    <row r="1013" spans="5:6">
      <c r="E1013" s="157"/>
      <c r="F1013" s="157"/>
    </row>
    <row r="1014" spans="5:6">
      <c r="E1014" s="157"/>
      <c r="F1014" s="157"/>
    </row>
    <row r="1015" spans="5:6">
      <c r="E1015" s="157"/>
      <c r="F1015" s="157"/>
    </row>
    <row r="1016" spans="5:6">
      <c r="E1016" s="157"/>
      <c r="F1016" s="157"/>
    </row>
    <row r="1017" spans="5:6">
      <c r="E1017" s="157"/>
      <c r="F1017" s="157"/>
    </row>
    <row r="1018" spans="5:6">
      <c r="E1018" s="157"/>
      <c r="F1018" s="157"/>
    </row>
    <row r="1019" spans="5:6">
      <c r="E1019" s="157"/>
      <c r="F1019" s="157"/>
    </row>
    <row r="1020" spans="5:6">
      <c r="E1020" s="157"/>
      <c r="F1020" s="157"/>
    </row>
    <row r="1021" spans="5:6">
      <c r="E1021" s="157"/>
      <c r="F1021" s="157"/>
    </row>
    <row r="1022" spans="5:6">
      <c r="E1022" s="157"/>
      <c r="F1022" s="157"/>
    </row>
    <row r="1023" spans="5:6">
      <c r="E1023" s="157"/>
      <c r="F1023" s="157"/>
    </row>
    <row r="1024" spans="5:6">
      <c r="E1024" s="157"/>
      <c r="F1024" s="157"/>
    </row>
    <row r="1025" spans="5:6">
      <c r="E1025" s="157"/>
      <c r="F1025" s="157"/>
    </row>
    <row r="1026" spans="5:6">
      <c r="E1026" s="157"/>
      <c r="F1026" s="157"/>
    </row>
    <row r="1027" spans="5:6">
      <c r="E1027" s="157"/>
      <c r="F1027" s="157"/>
    </row>
    <row r="1028" spans="5:6">
      <c r="E1028" s="157"/>
      <c r="F1028" s="157"/>
    </row>
    <row r="1029" spans="5:6">
      <c r="E1029" s="157"/>
      <c r="F1029" s="157"/>
    </row>
    <row r="1030" spans="5:6">
      <c r="E1030" s="157"/>
      <c r="F1030" s="157"/>
    </row>
    <row r="1031" spans="5:6">
      <c r="E1031" s="157"/>
      <c r="F1031" s="157"/>
    </row>
    <row r="1032" spans="5:6">
      <c r="E1032" s="157"/>
      <c r="F1032" s="157"/>
    </row>
    <row r="1033" spans="5:6">
      <c r="E1033" s="157"/>
      <c r="F1033" s="157"/>
    </row>
    <row r="1034" spans="5:6">
      <c r="E1034" s="157"/>
      <c r="F1034" s="157"/>
    </row>
    <row r="1035" spans="5:6">
      <c r="E1035" s="157"/>
      <c r="F1035" s="157"/>
    </row>
    <row r="1036" spans="5:6">
      <c r="E1036" s="157"/>
      <c r="F1036" s="157"/>
    </row>
    <row r="1037" spans="5:6">
      <c r="E1037" s="157"/>
      <c r="F1037" s="157"/>
    </row>
    <row r="1038" spans="5:6">
      <c r="E1038" s="157"/>
      <c r="F1038" s="157"/>
    </row>
    <row r="1039" spans="5:6">
      <c r="E1039" s="157"/>
      <c r="F1039" s="157"/>
    </row>
    <row r="1040" spans="5:6">
      <c r="E1040" s="157"/>
      <c r="F1040" s="157"/>
    </row>
    <row r="1041" spans="5:6">
      <c r="E1041" s="157"/>
      <c r="F1041" s="157"/>
    </row>
    <row r="1042" spans="5:6">
      <c r="E1042" s="157"/>
      <c r="F1042" s="157"/>
    </row>
    <row r="1043" spans="5:6">
      <c r="E1043" s="157"/>
      <c r="F1043" s="157"/>
    </row>
    <row r="1044" spans="5:6">
      <c r="E1044" s="157"/>
      <c r="F1044" s="157"/>
    </row>
    <row r="1045" spans="5:6">
      <c r="E1045" s="157"/>
      <c r="F1045" s="157"/>
    </row>
    <row r="1046" spans="5:6">
      <c r="E1046" s="157"/>
      <c r="F1046" s="157"/>
    </row>
    <row r="1047" spans="5:6">
      <c r="E1047" s="157"/>
      <c r="F1047" s="157"/>
    </row>
    <row r="1048" spans="5:6">
      <c r="E1048" s="157"/>
      <c r="F1048" s="157"/>
    </row>
    <row r="1049" spans="5:6">
      <c r="E1049" s="157"/>
      <c r="F1049" s="157"/>
    </row>
    <row r="1050" spans="5:6">
      <c r="E1050" s="157"/>
      <c r="F1050" s="157"/>
    </row>
    <row r="1051" spans="5:6">
      <c r="E1051" s="157"/>
      <c r="F1051" s="157"/>
    </row>
    <row r="1052" spans="5:6">
      <c r="E1052" s="157"/>
      <c r="F1052" s="157"/>
    </row>
    <row r="1053" spans="5:6">
      <c r="E1053" s="157"/>
      <c r="F1053" s="157"/>
    </row>
    <row r="1054" spans="5:6">
      <c r="E1054" s="157"/>
      <c r="F1054" s="157"/>
    </row>
    <row r="1055" spans="5:6">
      <c r="E1055" s="157"/>
      <c r="F1055" s="157"/>
    </row>
    <row r="1056" spans="5:6">
      <c r="E1056" s="157"/>
      <c r="F1056" s="157"/>
    </row>
    <row r="1057" spans="5:6">
      <c r="E1057" s="157"/>
      <c r="F1057" s="157"/>
    </row>
    <row r="1058" spans="5:6">
      <c r="E1058" s="157"/>
      <c r="F1058" s="157"/>
    </row>
    <row r="1059" spans="5:6">
      <c r="E1059" s="157"/>
      <c r="F1059" s="157"/>
    </row>
    <row r="1060" spans="5:6">
      <c r="E1060" s="157"/>
      <c r="F1060" s="157"/>
    </row>
    <row r="1061" spans="5:6">
      <c r="E1061" s="157"/>
      <c r="F1061" s="157"/>
    </row>
    <row r="1062" spans="5:6">
      <c r="E1062" s="157"/>
      <c r="F1062" s="157"/>
    </row>
    <row r="1063" spans="5:6">
      <c r="E1063" s="157"/>
      <c r="F1063" s="157"/>
    </row>
    <row r="1064" spans="5:6">
      <c r="E1064" s="157"/>
      <c r="F1064" s="157"/>
    </row>
    <row r="1065" spans="5:6">
      <c r="E1065" s="157"/>
      <c r="F1065" s="157"/>
    </row>
    <row r="1066" spans="5:6">
      <c r="E1066" s="157"/>
      <c r="F1066" s="157"/>
    </row>
    <row r="1067" spans="5:6">
      <c r="E1067" s="157"/>
      <c r="F1067" s="157"/>
    </row>
    <row r="1068" spans="5:6">
      <c r="E1068" s="157"/>
      <c r="F1068" s="157"/>
    </row>
    <row r="1069" spans="5:6">
      <c r="E1069" s="157"/>
      <c r="F1069" s="157"/>
    </row>
    <row r="1070" spans="5:6">
      <c r="E1070" s="157"/>
      <c r="F1070" s="157"/>
    </row>
    <row r="1071" spans="5:6">
      <c r="E1071" s="157"/>
      <c r="F1071" s="157"/>
    </row>
    <row r="1072" spans="5:6">
      <c r="E1072" s="157"/>
      <c r="F1072" s="157"/>
    </row>
    <row r="1073" spans="5:6">
      <c r="E1073" s="157"/>
      <c r="F1073" s="157"/>
    </row>
    <row r="1074" spans="5:6">
      <c r="E1074" s="157"/>
      <c r="F1074" s="157"/>
    </row>
    <row r="1075" spans="5:6">
      <c r="E1075" s="157"/>
      <c r="F1075" s="157"/>
    </row>
    <row r="1076" spans="5:6">
      <c r="E1076" s="157"/>
      <c r="F1076" s="157"/>
    </row>
    <row r="1077" spans="5:6">
      <c r="E1077" s="157"/>
      <c r="F1077" s="157"/>
    </row>
    <row r="1078" spans="5:6">
      <c r="E1078" s="157"/>
      <c r="F1078" s="157"/>
    </row>
    <row r="1079" spans="5:6">
      <c r="E1079" s="157"/>
      <c r="F1079" s="157"/>
    </row>
    <row r="1080" spans="5:6">
      <c r="E1080" s="157"/>
      <c r="F1080" s="157"/>
    </row>
    <row r="1081" spans="5:6">
      <c r="E1081" s="157"/>
      <c r="F1081" s="157"/>
    </row>
    <row r="1082" spans="5:6">
      <c r="E1082" s="157"/>
      <c r="F1082" s="157"/>
    </row>
    <row r="1083" spans="5:6">
      <c r="E1083" s="157"/>
      <c r="F1083" s="157"/>
    </row>
    <row r="1084" spans="5:6">
      <c r="E1084" s="157"/>
      <c r="F1084" s="157"/>
    </row>
    <row r="1085" spans="5:6">
      <c r="E1085" s="157"/>
      <c r="F1085" s="157"/>
    </row>
    <row r="1086" spans="5:6">
      <c r="E1086" s="157"/>
      <c r="F1086" s="157"/>
    </row>
    <row r="1087" spans="5:6">
      <c r="E1087" s="157"/>
      <c r="F1087" s="157"/>
    </row>
    <row r="1088" spans="5:6">
      <c r="E1088" s="157"/>
      <c r="F1088" s="157"/>
    </row>
    <row r="1089" spans="5:6">
      <c r="E1089" s="157"/>
      <c r="F1089" s="157"/>
    </row>
    <row r="1090" spans="5:6">
      <c r="E1090" s="157"/>
      <c r="F1090" s="157"/>
    </row>
    <row r="1091" spans="5:6">
      <c r="E1091" s="157"/>
      <c r="F1091" s="157"/>
    </row>
    <row r="1092" spans="5:6">
      <c r="E1092" s="157"/>
      <c r="F1092" s="157"/>
    </row>
    <row r="1093" spans="5:6">
      <c r="E1093" s="157"/>
      <c r="F1093" s="157"/>
    </row>
    <row r="1094" spans="5:6">
      <c r="E1094" s="157"/>
      <c r="F1094" s="157"/>
    </row>
    <row r="1095" spans="5:6">
      <c r="E1095" s="157"/>
      <c r="F1095" s="157"/>
    </row>
    <row r="1096" spans="5:6">
      <c r="E1096" s="157"/>
      <c r="F1096" s="157"/>
    </row>
    <row r="1097" spans="5:6">
      <c r="E1097" s="157"/>
      <c r="F1097" s="157"/>
    </row>
    <row r="1098" spans="5:6">
      <c r="E1098" s="157"/>
      <c r="F1098" s="157"/>
    </row>
    <row r="1099" spans="5:6">
      <c r="E1099" s="157"/>
      <c r="F1099" s="157"/>
    </row>
    <row r="1100" spans="5:6">
      <c r="E1100" s="157"/>
      <c r="F1100" s="157"/>
    </row>
    <row r="1101" spans="5:6">
      <c r="E1101" s="157"/>
      <c r="F1101" s="157"/>
    </row>
    <row r="1102" spans="5:6">
      <c r="E1102" s="157"/>
      <c r="F1102" s="157"/>
    </row>
    <row r="1103" spans="5:6">
      <c r="E1103" s="157"/>
      <c r="F1103" s="157"/>
    </row>
    <row r="1104" spans="5:6">
      <c r="E1104" s="157"/>
      <c r="F1104" s="157"/>
    </row>
    <row r="1105" spans="5:6">
      <c r="E1105" s="157"/>
      <c r="F1105" s="157"/>
    </row>
    <row r="1106" spans="5:6">
      <c r="E1106" s="157"/>
      <c r="F1106" s="157"/>
    </row>
    <row r="1107" spans="5:6">
      <c r="E1107" s="157"/>
      <c r="F1107" s="157"/>
    </row>
    <row r="1108" spans="5:6">
      <c r="E1108" s="157"/>
      <c r="F1108" s="157"/>
    </row>
    <row r="1109" spans="5:6">
      <c r="E1109" s="157"/>
      <c r="F1109" s="157"/>
    </row>
    <row r="1110" spans="5:6">
      <c r="E1110" s="157"/>
      <c r="F1110" s="157"/>
    </row>
    <row r="1111" spans="5:6">
      <c r="E1111" s="157"/>
      <c r="F1111" s="157"/>
    </row>
    <row r="1112" spans="5:6">
      <c r="E1112" s="157"/>
      <c r="F1112" s="157"/>
    </row>
    <row r="1113" spans="5:6">
      <c r="E1113" s="157"/>
      <c r="F1113" s="157"/>
    </row>
    <row r="1114" spans="5:6">
      <c r="E1114" s="157"/>
      <c r="F1114" s="157"/>
    </row>
    <row r="1115" spans="5:6">
      <c r="E1115" s="157"/>
      <c r="F1115" s="157"/>
    </row>
    <row r="1116" spans="5:6">
      <c r="E1116" s="157"/>
      <c r="F1116" s="157"/>
    </row>
    <row r="1117" spans="5:6">
      <c r="E1117" s="157"/>
      <c r="F1117" s="157"/>
    </row>
    <row r="1118" spans="5:6">
      <c r="E1118" s="157"/>
      <c r="F1118" s="157"/>
    </row>
    <row r="1119" spans="5:6">
      <c r="E1119" s="157"/>
      <c r="F1119" s="157"/>
    </row>
    <row r="1120" spans="5:6">
      <c r="E1120" s="157"/>
      <c r="F1120" s="157"/>
    </row>
    <row r="1121" spans="5:6">
      <c r="E1121" s="157"/>
      <c r="F1121" s="157"/>
    </row>
    <row r="1122" spans="5:6">
      <c r="E1122" s="157"/>
      <c r="F1122" s="157"/>
    </row>
    <row r="1123" spans="5:6">
      <c r="E1123" s="157"/>
      <c r="F1123" s="157"/>
    </row>
    <row r="1124" spans="5:6">
      <c r="E1124" s="157"/>
      <c r="F1124" s="157"/>
    </row>
    <row r="1125" spans="5:6">
      <c r="E1125" s="157"/>
      <c r="F1125" s="157"/>
    </row>
    <row r="1126" spans="5:6">
      <c r="E1126" s="157"/>
      <c r="F1126" s="157"/>
    </row>
    <row r="1127" spans="5:6">
      <c r="E1127" s="157"/>
      <c r="F1127" s="157"/>
    </row>
    <row r="1128" spans="5:6">
      <c r="E1128" s="157"/>
      <c r="F1128" s="157"/>
    </row>
    <row r="1129" spans="5:6">
      <c r="E1129" s="157"/>
      <c r="F1129" s="157"/>
    </row>
    <row r="1130" spans="5:6">
      <c r="E1130" s="157"/>
      <c r="F1130" s="157"/>
    </row>
    <row r="1131" spans="5:6">
      <c r="E1131" s="157"/>
      <c r="F1131" s="157"/>
    </row>
    <row r="1132" spans="5:6">
      <c r="E1132" s="157"/>
      <c r="F1132" s="157"/>
    </row>
    <row r="1133" spans="5:6">
      <c r="E1133" s="157"/>
      <c r="F1133" s="157"/>
    </row>
    <row r="1134" spans="5:6">
      <c r="E1134" s="157"/>
      <c r="F1134" s="157"/>
    </row>
    <row r="1135" spans="5:6">
      <c r="E1135" s="157"/>
      <c r="F1135" s="157"/>
    </row>
    <row r="1136" spans="5:6">
      <c r="E1136" s="157"/>
      <c r="F1136" s="157"/>
    </row>
    <row r="1137" spans="5:6">
      <c r="E1137" s="157"/>
      <c r="F1137" s="157"/>
    </row>
    <row r="1138" spans="5:6">
      <c r="E1138" s="157"/>
      <c r="F1138" s="157"/>
    </row>
    <row r="1139" spans="5:6">
      <c r="E1139" s="157"/>
      <c r="F1139" s="157"/>
    </row>
    <row r="1140" spans="5:6">
      <c r="E1140" s="157"/>
      <c r="F1140" s="157"/>
    </row>
    <row r="1141" spans="5:6">
      <c r="E1141" s="157"/>
      <c r="F1141" s="157"/>
    </row>
    <row r="1142" spans="5:6">
      <c r="E1142" s="157"/>
      <c r="F1142" s="157"/>
    </row>
    <row r="1143" spans="5:6">
      <c r="E1143" s="157"/>
      <c r="F1143" s="157"/>
    </row>
    <row r="1144" spans="5:6">
      <c r="E1144" s="157"/>
      <c r="F1144" s="157"/>
    </row>
    <row r="1145" spans="5:6">
      <c r="E1145" s="157"/>
      <c r="F1145" s="157"/>
    </row>
    <row r="1146" spans="5:6">
      <c r="E1146" s="157"/>
      <c r="F1146" s="157"/>
    </row>
    <row r="1147" spans="5:6">
      <c r="E1147" s="157"/>
      <c r="F1147" s="157"/>
    </row>
    <row r="1148" spans="5:6">
      <c r="E1148" s="157"/>
      <c r="F1148" s="157"/>
    </row>
    <row r="1149" spans="5:6">
      <c r="E1149" s="157"/>
      <c r="F1149" s="157"/>
    </row>
    <row r="1150" spans="5:6">
      <c r="E1150" s="157"/>
      <c r="F1150" s="157"/>
    </row>
    <row r="1151" spans="5:6">
      <c r="E1151" s="157"/>
      <c r="F1151" s="157"/>
    </row>
    <row r="1152" spans="5:6">
      <c r="E1152" s="157"/>
      <c r="F1152" s="157"/>
    </row>
    <row r="1153" spans="5:6">
      <c r="E1153" s="157"/>
      <c r="F1153" s="157"/>
    </row>
    <row r="1154" spans="5:6">
      <c r="E1154" s="157"/>
      <c r="F1154" s="157"/>
    </row>
    <row r="1155" spans="5:6">
      <c r="E1155" s="157"/>
      <c r="F1155" s="157"/>
    </row>
    <row r="1156" spans="5:6">
      <c r="E1156" s="157"/>
      <c r="F1156" s="157"/>
    </row>
    <row r="1157" spans="5:6">
      <c r="E1157" s="157"/>
      <c r="F1157" s="157"/>
    </row>
    <row r="1158" spans="5:6">
      <c r="E1158" s="157"/>
      <c r="F1158" s="157"/>
    </row>
    <row r="1159" spans="5:6">
      <c r="E1159" s="157"/>
      <c r="F1159" s="157"/>
    </row>
    <row r="1160" spans="5:6">
      <c r="E1160" s="157"/>
      <c r="F1160" s="157"/>
    </row>
    <row r="1161" spans="5:6">
      <c r="E1161" s="157"/>
      <c r="F1161" s="157"/>
    </row>
    <row r="1162" spans="5:6">
      <c r="E1162" s="157"/>
      <c r="F1162" s="157"/>
    </row>
    <row r="1163" spans="5:6">
      <c r="E1163" s="157"/>
      <c r="F1163" s="157"/>
    </row>
    <row r="1164" spans="5:6">
      <c r="E1164" s="157"/>
      <c r="F1164" s="157"/>
    </row>
    <row r="1165" spans="5:6">
      <c r="E1165" s="157"/>
      <c r="F1165" s="157"/>
    </row>
    <row r="1166" spans="5:6">
      <c r="E1166" s="157"/>
      <c r="F1166" s="157"/>
    </row>
    <row r="1167" spans="5:6">
      <c r="E1167" s="157"/>
      <c r="F1167" s="157"/>
    </row>
    <row r="1168" spans="5:6">
      <c r="E1168" s="157"/>
      <c r="F1168" s="157"/>
    </row>
    <row r="1169" spans="5:6">
      <c r="E1169" s="157"/>
      <c r="F1169" s="157"/>
    </row>
    <row r="1170" spans="5:6">
      <c r="E1170" s="157"/>
      <c r="F1170" s="157"/>
    </row>
    <row r="1171" spans="5:6">
      <c r="E1171" s="157"/>
      <c r="F1171" s="157"/>
    </row>
    <row r="1172" spans="5:6">
      <c r="E1172" s="157"/>
      <c r="F1172" s="157"/>
    </row>
    <row r="1173" spans="5:6">
      <c r="E1173" s="157"/>
      <c r="F1173" s="157"/>
    </row>
    <row r="1174" spans="5:6">
      <c r="E1174" s="157"/>
      <c r="F1174" s="157"/>
    </row>
    <row r="1175" spans="5:6">
      <c r="E1175" s="157"/>
      <c r="F1175" s="157"/>
    </row>
    <row r="1176" spans="5:6">
      <c r="E1176" s="157"/>
      <c r="F1176" s="157"/>
    </row>
    <row r="1177" spans="5:6">
      <c r="E1177" s="157"/>
      <c r="F1177" s="157"/>
    </row>
    <row r="1178" spans="5:6">
      <c r="E1178" s="157"/>
      <c r="F1178" s="157"/>
    </row>
    <row r="1179" spans="5:6">
      <c r="E1179" s="157"/>
      <c r="F1179" s="157"/>
    </row>
    <row r="1180" spans="5:6">
      <c r="E1180" s="157"/>
      <c r="F1180" s="157"/>
    </row>
    <row r="1181" spans="5:6">
      <c r="E1181" s="157"/>
      <c r="F1181" s="157"/>
    </row>
    <row r="1182" spans="5:6">
      <c r="E1182" s="157"/>
      <c r="F1182" s="157"/>
    </row>
    <row r="1183" spans="5:6">
      <c r="E1183" s="157"/>
      <c r="F1183" s="157"/>
    </row>
    <row r="1184" spans="5:6">
      <c r="E1184" s="157"/>
      <c r="F1184" s="157"/>
    </row>
    <row r="1185" spans="5:6">
      <c r="E1185" s="157"/>
      <c r="F1185" s="157"/>
    </row>
    <row r="1186" spans="5:6">
      <c r="E1186" s="157"/>
      <c r="F1186" s="157"/>
    </row>
    <row r="1187" spans="5:6">
      <c r="E1187" s="157"/>
      <c r="F1187" s="157"/>
    </row>
    <row r="1188" spans="5:6">
      <c r="E1188" s="157"/>
      <c r="F1188" s="157"/>
    </row>
    <row r="1189" spans="5:6">
      <c r="E1189" s="157"/>
      <c r="F1189" s="157"/>
    </row>
    <row r="1190" spans="5:6">
      <c r="E1190" s="157"/>
      <c r="F1190" s="157"/>
    </row>
    <row r="1191" spans="5:6">
      <c r="E1191" s="157"/>
      <c r="F1191" s="157"/>
    </row>
    <row r="1192" spans="5:6">
      <c r="E1192" s="157"/>
      <c r="F1192" s="157"/>
    </row>
    <row r="1193" spans="5:6">
      <c r="E1193" s="157"/>
      <c r="F1193" s="157"/>
    </row>
    <row r="1194" spans="5:6">
      <c r="E1194" s="157"/>
      <c r="F1194" s="157"/>
    </row>
    <row r="1195" spans="5:6">
      <c r="E1195" s="157"/>
      <c r="F1195" s="157"/>
    </row>
    <row r="1196" spans="5:6">
      <c r="E1196" s="157"/>
      <c r="F1196" s="157"/>
    </row>
    <row r="1197" spans="5:6">
      <c r="E1197" s="157"/>
      <c r="F1197" s="157"/>
    </row>
    <row r="1198" spans="5:6">
      <c r="E1198" s="157"/>
      <c r="F1198" s="157"/>
    </row>
    <row r="1199" spans="5:6">
      <c r="E1199" s="157"/>
      <c r="F1199" s="157"/>
    </row>
    <row r="1200" spans="5:6">
      <c r="E1200" s="157"/>
      <c r="F1200" s="157"/>
    </row>
    <row r="1201" spans="5:6">
      <c r="E1201" s="157"/>
      <c r="F1201" s="157"/>
    </row>
    <row r="1202" spans="5:6">
      <c r="E1202" s="157"/>
      <c r="F1202" s="157"/>
    </row>
    <row r="1203" spans="5:6">
      <c r="E1203" s="157"/>
      <c r="F1203" s="157"/>
    </row>
    <row r="1204" spans="5:6">
      <c r="E1204" s="157"/>
      <c r="F1204" s="157"/>
    </row>
    <row r="1205" spans="5:6">
      <c r="E1205" s="157"/>
      <c r="F1205" s="157"/>
    </row>
    <row r="1206" spans="5:6">
      <c r="E1206" s="157"/>
      <c r="F1206" s="157"/>
    </row>
    <row r="1207" spans="5:6">
      <c r="E1207" s="157"/>
      <c r="F1207" s="157"/>
    </row>
    <row r="1208" spans="5:6">
      <c r="E1208" s="157"/>
      <c r="F1208" s="157"/>
    </row>
    <row r="1209" spans="5:6">
      <c r="E1209" s="157"/>
      <c r="F1209" s="157"/>
    </row>
    <row r="1210" spans="5:6">
      <c r="E1210" s="157"/>
      <c r="F1210" s="157"/>
    </row>
    <row r="1211" spans="5:6">
      <c r="E1211" s="157"/>
      <c r="F1211" s="157"/>
    </row>
    <row r="1212" spans="5:6">
      <c r="E1212" s="157"/>
      <c r="F1212" s="157"/>
    </row>
    <row r="1213" spans="5:6">
      <c r="E1213" s="157"/>
      <c r="F1213" s="157"/>
    </row>
    <row r="1214" spans="5:6">
      <c r="E1214" s="157"/>
      <c r="F1214" s="157"/>
    </row>
    <row r="1215" spans="5:6">
      <c r="E1215" s="157"/>
      <c r="F1215" s="157"/>
    </row>
    <row r="1216" spans="5:6">
      <c r="E1216" s="157"/>
      <c r="F1216" s="157"/>
    </row>
    <row r="1217" spans="5:6">
      <c r="E1217" s="157"/>
      <c r="F1217" s="157"/>
    </row>
    <row r="1218" spans="5:6">
      <c r="E1218" s="157"/>
      <c r="F1218" s="157"/>
    </row>
    <row r="1219" spans="5:6">
      <c r="E1219" s="157"/>
      <c r="F1219" s="157"/>
    </row>
    <row r="1220" spans="5:6">
      <c r="E1220" s="157"/>
      <c r="F1220" s="157"/>
    </row>
    <row r="1221" spans="5:6">
      <c r="E1221" s="157"/>
      <c r="F1221" s="157"/>
    </row>
    <row r="1222" spans="5:6">
      <c r="E1222" s="157"/>
      <c r="F1222" s="157"/>
    </row>
    <row r="1223" spans="5:6">
      <c r="E1223" s="157"/>
      <c r="F1223" s="157"/>
    </row>
    <row r="1224" spans="5:6">
      <c r="E1224" s="157"/>
      <c r="F1224" s="157"/>
    </row>
    <row r="1225" spans="5:6">
      <c r="E1225" s="157"/>
      <c r="F1225" s="157"/>
    </row>
    <row r="1226" spans="5:6">
      <c r="E1226" s="157"/>
      <c r="F1226" s="157"/>
    </row>
    <row r="1227" spans="5:6">
      <c r="E1227" s="157"/>
      <c r="F1227" s="157"/>
    </row>
    <row r="1228" spans="5:6">
      <c r="E1228" s="157"/>
      <c r="F1228" s="157"/>
    </row>
    <row r="1229" spans="5:6">
      <c r="E1229" s="157"/>
      <c r="F1229" s="157"/>
    </row>
    <row r="1230" spans="5:6">
      <c r="E1230" s="157"/>
      <c r="F1230" s="157"/>
    </row>
    <row r="1231" spans="5:6">
      <c r="E1231" s="157"/>
      <c r="F1231" s="157"/>
    </row>
    <row r="1232" spans="5:6">
      <c r="E1232" s="157"/>
      <c r="F1232" s="157"/>
    </row>
    <row r="1233" spans="5:6">
      <c r="E1233" s="157"/>
      <c r="F1233" s="157"/>
    </row>
    <row r="1234" spans="5:6">
      <c r="E1234" s="157"/>
      <c r="F1234" s="157"/>
    </row>
    <row r="1235" spans="5:6">
      <c r="E1235" s="157"/>
      <c r="F1235" s="157"/>
    </row>
    <row r="1236" spans="5:6">
      <c r="E1236" s="157"/>
      <c r="F1236" s="157"/>
    </row>
    <row r="1237" spans="5:6">
      <c r="E1237" s="157"/>
      <c r="F1237" s="157"/>
    </row>
    <row r="1238" spans="5:6">
      <c r="E1238" s="157"/>
      <c r="F1238" s="157"/>
    </row>
    <row r="1239" spans="5:6">
      <c r="E1239" s="157"/>
      <c r="F1239" s="157"/>
    </row>
    <row r="1240" spans="5:6">
      <c r="E1240" s="157"/>
      <c r="F1240" s="157"/>
    </row>
    <row r="1241" spans="5:6">
      <c r="E1241" s="157"/>
      <c r="F1241" s="157"/>
    </row>
    <row r="1242" spans="5:6">
      <c r="E1242" s="157"/>
      <c r="F1242" s="157"/>
    </row>
    <row r="1243" spans="5:6">
      <c r="E1243" s="157"/>
      <c r="F1243" s="157"/>
    </row>
    <row r="1244" spans="5:6">
      <c r="E1244" s="157"/>
      <c r="F1244" s="157"/>
    </row>
    <row r="1245" spans="5:6">
      <c r="E1245" s="157"/>
      <c r="F1245" s="157"/>
    </row>
    <row r="1246" spans="5:6">
      <c r="E1246" s="157"/>
      <c r="F1246" s="157"/>
    </row>
    <row r="1247" spans="5:6">
      <c r="E1247" s="157"/>
      <c r="F1247" s="157"/>
    </row>
    <row r="1248" spans="5:6">
      <c r="E1248" s="157"/>
      <c r="F1248" s="157"/>
    </row>
    <row r="1249" spans="5:6">
      <c r="E1249" s="157"/>
      <c r="F1249" s="157"/>
    </row>
    <row r="1250" spans="5:6">
      <c r="E1250" s="157"/>
      <c r="F1250" s="157"/>
    </row>
    <row r="1251" spans="5:6">
      <c r="E1251" s="157"/>
      <c r="F1251" s="157"/>
    </row>
    <row r="1252" spans="5:6">
      <c r="E1252" s="157"/>
      <c r="F1252" s="157"/>
    </row>
    <row r="1253" spans="5:6">
      <c r="E1253" s="157"/>
      <c r="F1253" s="157"/>
    </row>
    <row r="1254" spans="5:6">
      <c r="E1254" s="157"/>
      <c r="F1254" s="157"/>
    </row>
    <row r="1255" spans="5:6">
      <c r="E1255" s="157"/>
      <c r="F1255" s="157"/>
    </row>
    <row r="1256" spans="5:6">
      <c r="E1256" s="157"/>
      <c r="F1256" s="157"/>
    </row>
    <row r="1257" spans="5:6">
      <c r="E1257" s="157"/>
      <c r="F1257" s="157"/>
    </row>
    <row r="1258" spans="5:6">
      <c r="E1258" s="157"/>
      <c r="F1258" s="157"/>
    </row>
    <row r="1259" spans="5:6">
      <c r="E1259" s="157"/>
      <c r="F1259" s="157"/>
    </row>
    <row r="1260" spans="5:6">
      <c r="E1260" s="157"/>
      <c r="F1260" s="157"/>
    </row>
    <row r="1261" spans="5:6">
      <c r="E1261" s="157"/>
      <c r="F1261" s="157"/>
    </row>
    <row r="1262" spans="5:6">
      <c r="E1262" s="157"/>
      <c r="F1262" s="157"/>
    </row>
    <row r="1263" spans="5:6">
      <c r="E1263" s="157"/>
      <c r="F1263" s="157"/>
    </row>
    <row r="1264" spans="5:6">
      <c r="E1264" s="157"/>
      <c r="F1264" s="157"/>
    </row>
    <row r="1265" spans="5:6">
      <c r="E1265" s="157"/>
      <c r="F1265" s="157"/>
    </row>
    <row r="1266" spans="5:6">
      <c r="E1266" s="157"/>
      <c r="F1266" s="157"/>
    </row>
    <row r="1267" spans="5:6">
      <c r="E1267" s="157"/>
      <c r="F1267" s="157"/>
    </row>
    <row r="1268" spans="5:6">
      <c r="E1268" s="157"/>
      <c r="F1268" s="157"/>
    </row>
    <row r="1269" spans="5:6">
      <c r="E1269" s="157"/>
      <c r="F1269" s="157"/>
    </row>
    <row r="1270" spans="5:6">
      <c r="E1270" s="157"/>
      <c r="F1270" s="157"/>
    </row>
    <row r="1271" spans="5:6">
      <c r="E1271" s="157"/>
      <c r="F1271" s="157"/>
    </row>
    <row r="1272" spans="5:6">
      <c r="E1272" s="157"/>
      <c r="F1272" s="157"/>
    </row>
    <row r="1273" spans="5:6">
      <c r="E1273" s="157"/>
      <c r="F1273" s="157"/>
    </row>
    <row r="1274" spans="5:6">
      <c r="E1274" s="157"/>
      <c r="F1274" s="157"/>
    </row>
    <row r="1275" spans="5:6">
      <c r="E1275" s="157"/>
      <c r="F1275" s="157"/>
    </row>
    <row r="1276" spans="5:6">
      <c r="E1276" s="157"/>
      <c r="F1276" s="157"/>
    </row>
    <row r="1277" spans="5:6">
      <c r="E1277" s="157"/>
      <c r="F1277" s="157"/>
    </row>
    <row r="1278" spans="5:6">
      <c r="E1278" s="157"/>
      <c r="F1278" s="157"/>
    </row>
    <row r="1279" spans="5:6">
      <c r="E1279" s="157"/>
      <c r="F1279" s="157"/>
    </row>
    <row r="1280" spans="5:6">
      <c r="E1280" s="157"/>
      <c r="F1280" s="157"/>
    </row>
    <row r="1281" spans="5:6">
      <c r="E1281" s="157"/>
      <c r="F1281" s="157"/>
    </row>
    <row r="1282" spans="5:6">
      <c r="E1282" s="157"/>
      <c r="F1282" s="157"/>
    </row>
    <row r="1283" spans="5:6">
      <c r="E1283" s="157"/>
      <c r="F1283" s="157"/>
    </row>
    <row r="1284" spans="5:6">
      <c r="E1284" s="157"/>
      <c r="F1284" s="157"/>
    </row>
    <row r="1285" spans="5:6">
      <c r="E1285" s="157"/>
      <c r="F1285" s="157"/>
    </row>
    <row r="1286" spans="5:6">
      <c r="E1286" s="157"/>
      <c r="F1286" s="157"/>
    </row>
    <row r="1287" spans="5:6">
      <c r="E1287" s="157"/>
      <c r="F1287" s="157"/>
    </row>
    <row r="1288" spans="5:6">
      <c r="E1288" s="157"/>
      <c r="F1288" s="157"/>
    </row>
    <row r="1289" spans="5:6">
      <c r="E1289" s="157"/>
      <c r="F1289" s="157"/>
    </row>
    <row r="1290" spans="5:6">
      <c r="E1290" s="157"/>
      <c r="F1290" s="157"/>
    </row>
    <row r="1291" spans="5:6">
      <c r="E1291" s="157"/>
      <c r="F1291" s="157"/>
    </row>
    <row r="1292" spans="5:6">
      <c r="E1292" s="157"/>
      <c r="F1292" s="157"/>
    </row>
    <row r="1293" spans="5:6">
      <c r="E1293" s="157"/>
      <c r="F1293" s="157"/>
    </row>
    <row r="1294" spans="5:6">
      <c r="E1294" s="157"/>
      <c r="F1294" s="157"/>
    </row>
    <row r="1295" spans="5:6">
      <c r="E1295" s="157"/>
      <c r="F1295" s="157"/>
    </row>
    <row r="1296" spans="5:6">
      <c r="E1296" s="157"/>
      <c r="F1296" s="157"/>
    </row>
    <row r="1297" spans="5:6">
      <c r="E1297" s="157"/>
      <c r="F1297" s="157"/>
    </row>
    <row r="1298" spans="5:6">
      <c r="E1298" s="157"/>
      <c r="F1298" s="157"/>
    </row>
    <row r="1299" spans="5:6">
      <c r="E1299" s="157"/>
      <c r="F1299" s="157"/>
    </row>
    <row r="1300" spans="5:6">
      <c r="E1300" s="157"/>
      <c r="F1300" s="157"/>
    </row>
    <row r="1301" spans="5:6">
      <c r="E1301" s="157"/>
      <c r="F1301" s="157"/>
    </row>
    <row r="1302" spans="5:6">
      <c r="E1302" s="157"/>
      <c r="F1302" s="157"/>
    </row>
    <row r="1303" spans="5:6">
      <c r="E1303" s="157"/>
      <c r="F1303" s="157"/>
    </row>
    <row r="1304" spans="5:6">
      <c r="E1304" s="157"/>
      <c r="F1304" s="157"/>
    </row>
    <row r="1305" spans="5:6">
      <c r="E1305" s="157"/>
      <c r="F1305" s="157"/>
    </row>
    <row r="1306" spans="5:6">
      <c r="E1306" s="157"/>
      <c r="F1306" s="157"/>
    </row>
    <row r="1307" spans="5:6">
      <c r="E1307" s="157"/>
      <c r="F1307" s="157"/>
    </row>
    <row r="1308" spans="5:6">
      <c r="E1308" s="157"/>
      <c r="F1308" s="157"/>
    </row>
    <row r="1309" spans="5:6">
      <c r="E1309" s="157"/>
      <c r="F1309" s="157"/>
    </row>
    <row r="1310" spans="5:6">
      <c r="E1310" s="157"/>
      <c r="F1310" s="157"/>
    </row>
    <row r="1311" spans="5:6">
      <c r="E1311" s="157"/>
      <c r="F1311" s="157"/>
    </row>
    <row r="1312" spans="5:6">
      <c r="E1312" s="157"/>
      <c r="F1312" s="157"/>
    </row>
    <row r="1313" spans="5:6">
      <c r="E1313" s="157"/>
      <c r="F1313" s="157"/>
    </row>
    <row r="1314" spans="5:6">
      <c r="E1314" s="157"/>
      <c r="F1314" s="157"/>
    </row>
    <row r="1315" spans="5:6">
      <c r="E1315" s="157"/>
      <c r="F1315" s="157"/>
    </row>
    <row r="1316" spans="5:6">
      <c r="E1316" s="157"/>
      <c r="F1316" s="157"/>
    </row>
    <row r="1317" spans="5:6">
      <c r="E1317" s="157"/>
      <c r="F1317" s="157"/>
    </row>
    <row r="1318" spans="5:6">
      <c r="E1318" s="157"/>
      <c r="F1318" s="157"/>
    </row>
    <row r="1319" spans="5:6">
      <c r="E1319" s="157"/>
      <c r="F1319" s="157"/>
    </row>
    <row r="1320" spans="5:6">
      <c r="E1320" s="157"/>
      <c r="F1320" s="157"/>
    </row>
    <row r="1321" spans="5:6">
      <c r="E1321" s="157"/>
      <c r="F1321" s="157"/>
    </row>
    <row r="1322" spans="5:6">
      <c r="E1322" s="157"/>
      <c r="F1322" s="157"/>
    </row>
    <row r="1323" spans="5:6">
      <c r="E1323" s="157"/>
      <c r="F1323" s="157"/>
    </row>
    <row r="1324" spans="5:6">
      <c r="E1324" s="157"/>
      <c r="F1324" s="157"/>
    </row>
    <row r="1325" spans="5:6">
      <c r="E1325" s="157"/>
      <c r="F1325" s="157"/>
    </row>
    <row r="1326" spans="5:6">
      <c r="E1326" s="157"/>
      <c r="F1326" s="157"/>
    </row>
    <row r="1327" spans="5:6">
      <c r="E1327" s="157"/>
      <c r="F1327" s="157"/>
    </row>
    <row r="1328" spans="5:6">
      <c r="E1328" s="157"/>
      <c r="F1328" s="157"/>
    </row>
    <row r="1329" spans="5:6">
      <c r="E1329" s="157"/>
      <c r="F1329" s="157"/>
    </row>
    <row r="1330" spans="5:6">
      <c r="E1330" s="157"/>
      <c r="F1330" s="157"/>
    </row>
    <row r="1331" spans="5:6">
      <c r="E1331" s="157"/>
      <c r="F1331" s="157"/>
    </row>
    <row r="1332" spans="5:6">
      <c r="E1332" s="157"/>
      <c r="F1332" s="157"/>
    </row>
    <row r="1333" spans="5:6">
      <c r="E1333" s="157"/>
      <c r="F1333" s="157"/>
    </row>
    <row r="1334" spans="5:6">
      <c r="E1334" s="157"/>
      <c r="F1334" s="157"/>
    </row>
    <row r="1335" spans="5:6">
      <c r="E1335" s="157"/>
      <c r="F1335" s="157"/>
    </row>
    <row r="1336" spans="5:6">
      <c r="E1336" s="157"/>
      <c r="F1336" s="157"/>
    </row>
    <row r="1337" spans="5:6">
      <c r="E1337" s="157"/>
      <c r="F1337" s="157"/>
    </row>
    <row r="1338" spans="5:6">
      <c r="E1338" s="157"/>
      <c r="F1338" s="157"/>
    </row>
    <row r="1339" spans="5:6">
      <c r="E1339" s="157"/>
      <c r="F1339" s="157"/>
    </row>
    <row r="1340" spans="5:6">
      <c r="E1340" s="157"/>
      <c r="F1340" s="157"/>
    </row>
    <row r="1341" spans="5:6">
      <c r="E1341" s="157"/>
      <c r="F1341" s="157"/>
    </row>
    <row r="1342" spans="5:6">
      <c r="E1342" s="157"/>
      <c r="F1342" s="157"/>
    </row>
    <row r="1343" spans="5:6">
      <c r="E1343" s="157"/>
      <c r="F1343" s="157"/>
    </row>
    <row r="1344" spans="5:6">
      <c r="E1344" s="157"/>
      <c r="F1344" s="157"/>
    </row>
    <row r="1345" spans="5:6">
      <c r="E1345" s="157"/>
      <c r="F1345" s="157"/>
    </row>
    <row r="1346" spans="5:6">
      <c r="E1346" s="157"/>
      <c r="F1346" s="157"/>
    </row>
    <row r="1347" spans="5:6">
      <c r="E1347" s="157"/>
      <c r="F1347" s="157"/>
    </row>
    <row r="1348" spans="5:6">
      <c r="E1348" s="157"/>
      <c r="F1348" s="157"/>
    </row>
    <row r="1349" spans="5:6">
      <c r="E1349" s="157"/>
      <c r="F1349" s="157"/>
    </row>
    <row r="1350" spans="5:6">
      <c r="E1350" s="157"/>
      <c r="F1350" s="157"/>
    </row>
    <row r="1351" spans="5:6">
      <c r="E1351" s="157"/>
      <c r="F1351" s="157"/>
    </row>
    <row r="1352" spans="5:6">
      <c r="E1352" s="157"/>
      <c r="F1352" s="157"/>
    </row>
    <row r="1353" spans="5:6">
      <c r="E1353" s="157"/>
      <c r="F1353" s="157"/>
    </row>
    <row r="1354" spans="5:6">
      <c r="E1354" s="157"/>
      <c r="F1354" s="157"/>
    </row>
    <row r="1355" spans="5:6">
      <c r="E1355" s="157"/>
      <c r="F1355" s="157"/>
    </row>
    <row r="1356" spans="5:6">
      <c r="E1356" s="157"/>
      <c r="F1356" s="157"/>
    </row>
    <row r="1357" spans="5:6">
      <c r="E1357" s="157"/>
      <c r="F1357" s="157"/>
    </row>
    <row r="1358" spans="5:6">
      <c r="E1358" s="157"/>
      <c r="F1358" s="157"/>
    </row>
    <row r="1359" spans="5:6">
      <c r="E1359" s="157"/>
      <c r="F1359" s="157"/>
    </row>
    <row r="1360" spans="5:6">
      <c r="E1360" s="157"/>
      <c r="F1360" s="157"/>
    </row>
    <row r="1361" spans="5:6">
      <c r="E1361" s="157"/>
      <c r="F1361" s="157"/>
    </row>
    <row r="1362" spans="5:6">
      <c r="E1362" s="157"/>
      <c r="F1362" s="157"/>
    </row>
    <row r="1363" spans="5:6">
      <c r="E1363" s="157"/>
      <c r="F1363" s="157"/>
    </row>
    <row r="1364" spans="5:6">
      <c r="E1364" s="157"/>
      <c r="F1364" s="157"/>
    </row>
    <row r="1365" spans="5:6">
      <c r="E1365" s="157"/>
      <c r="F1365" s="157"/>
    </row>
    <row r="1366" spans="5:6">
      <c r="E1366" s="157"/>
      <c r="F1366" s="157"/>
    </row>
    <row r="1367" spans="5:6">
      <c r="E1367" s="157"/>
      <c r="F1367" s="157"/>
    </row>
    <row r="1368" spans="5:6">
      <c r="E1368" s="157"/>
      <c r="F1368" s="157"/>
    </row>
    <row r="1369" spans="5:6">
      <c r="E1369" s="157"/>
      <c r="F1369" s="157"/>
    </row>
    <row r="1370" spans="5:6">
      <c r="E1370" s="157"/>
      <c r="F1370" s="157"/>
    </row>
    <row r="1371" spans="5:6">
      <c r="E1371" s="157"/>
      <c r="F1371" s="157"/>
    </row>
    <row r="1372" spans="5:6">
      <c r="E1372" s="157"/>
      <c r="F1372" s="157"/>
    </row>
    <row r="1373" spans="5:6">
      <c r="E1373" s="157"/>
      <c r="F1373" s="157"/>
    </row>
    <row r="1374" spans="5:6">
      <c r="E1374" s="157"/>
      <c r="F1374" s="157"/>
    </row>
    <row r="1375" spans="5:6">
      <c r="E1375" s="157"/>
      <c r="F1375" s="157"/>
    </row>
    <row r="1376" spans="5:6">
      <c r="E1376" s="157"/>
      <c r="F1376" s="157"/>
    </row>
    <row r="1377" spans="5:6">
      <c r="E1377" s="157"/>
      <c r="F1377" s="157"/>
    </row>
    <row r="1378" spans="5:6">
      <c r="E1378" s="157"/>
      <c r="F1378" s="157"/>
    </row>
    <row r="1379" spans="5:6">
      <c r="E1379" s="157"/>
      <c r="F1379" s="157"/>
    </row>
    <row r="1380" spans="5:6">
      <c r="E1380" s="157"/>
      <c r="F1380" s="157"/>
    </row>
    <row r="1381" spans="5:6">
      <c r="E1381" s="157"/>
      <c r="F1381" s="157"/>
    </row>
    <row r="1382" spans="5:6">
      <c r="E1382" s="157"/>
      <c r="F1382" s="157"/>
    </row>
    <row r="1383" spans="5:6">
      <c r="E1383" s="157"/>
      <c r="F1383" s="157"/>
    </row>
    <row r="1384" spans="5:6">
      <c r="E1384" s="157"/>
      <c r="F1384" s="157"/>
    </row>
    <row r="1385" spans="5:6">
      <c r="E1385" s="157"/>
      <c r="F1385" s="157"/>
    </row>
    <row r="1386" spans="5:6">
      <c r="E1386" s="157"/>
      <c r="F1386" s="157"/>
    </row>
    <row r="1387" spans="5:6">
      <c r="E1387" s="157"/>
      <c r="F1387" s="157"/>
    </row>
    <row r="1388" spans="5:6">
      <c r="E1388" s="157"/>
      <c r="F1388" s="157"/>
    </row>
    <row r="1389" spans="5:6">
      <c r="E1389" s="157"/>
      <c r="F1389" s="157"/>
    </row>
    <row r="1390" spans="5:6">
      <c r="E1390" s="157"/>
      <c r="F1390" s="157"/>
    </row>
    <row r="1391" spans="5:6">
      <c r="E1391" s="157"/>
      <c r="F1391" s="157"/>
    </row>
    <row r="1392" spans="5:6">
      <c r="E1392" s="157"/>
      <c r="F1392" s="157"/>
    </row>
    <row r="1393" spans="5:6">
      <c r="E1393" s="157"/>
      <c r="F1393" s="157"/>
    </row>
    <row r="1394" spans="5:6">
      <c r="E1394" s="157"/>
      <c r="F1394" s="157"/>
    </row>
    <row r="1395" spans="5:6">
      <c r="E1395" s="157"/>
      <c r="F1395" s="157"/>
    </row>
    <row r="1396" spans="5:6">
      <c r="E1396" s="157"/>
      <c r="F1396" s="157"/>
    </row>
    <row r="1397" spans="5:6">
      <c r="E1397" s="157"/>
      <c r="F1397" s="157"/>
    </row>
    <row r="1398" spans="5:6">
      <c r="E1398" s="157"/>
      <c r="F1398" s="157"/>
    </row>
    <row r="1399" spans="5:6">
      <c r="E1399" s="157"/>
      <c r="F1399" s="157"/>
    </row>
    <row r="1400" spans="5:6">
      <c r="E1400" s="157"/>
      <c r="F1400" s="157"/>
    </row>
    <row r="1401" spans="5:6">
      <c r="E1401" s="157"/>
      <c r="F1401" s="157"/>
    </row>
    <row r="1402" spans="5:6">
      <c r="E1402" s="157"/>
      <c r="F1402" s="157"/>
    </row>
    <row r="1403" spans="5:6">
      <c r="E1403" s="157"/>
      <c r="F1403" s="157"/>
    </row>
    <row r="1404" spans="5:6">
      <c r="E1404" s="157"/>
      <c r="F1404" s="157"/>
    </row>
    <row r="1405" spans="5:6">
      <c r="E1405" s="157"/>
      <c r="F1405" s="157"/>
    </row>
    <row r="1406" spans="5:6">
      <c r="E1406" s="157"/>
      <c r="F1406" s="157"/>
    </row>
    <row r="1407" spans="5:6">
      <c r="E1407" s="157"/>
      <c r="F1407" s="157"/>
    </row>
    <row r="1408" spans="5:6">
      <c r="E1408" s="157"/>
      <c r="F1408" s="157"/>
    </row>
    <row r="1409" spans="5:6">
      <c r="E1409" s="157"/>
      <c r="F1409" s="157"/>
    </row>
    <row r="1410" spans="5:6">
      <c r="E1410" s="157"/>
      <c r="F1410" s="157"/>
    </row>
    <row r="1411" spans="5:6">
      <c r="E1411" s="157"/>
      <c r="F1411" s="157"/>
    </row>
    <row r="1412" spans="5:6">
      <c r="E1412" s="157"/>
      <c r="F1412" s="157"/>
    </row>
    <row r="1413" spans="5:6">
      <c r="E1413" s="157"/>
      <c r="F1413" s="157"/>
    </row>
    <row r="1414" spans="5:6">
      <c r="E1414" s="157"/>
      <c r="F1414" s="157"/>
    </row>
    <row r="1415" spans="5:6">
      <c r="E1415" s="157"/>
      <c r="F1415" s="157"/>
    </row>
    <row r="1416" spans="5:6">
      <c r="E1416" s="157"/>
      <c r="F1416" s="157"/>
    </row>
    <row r="1417" spans="5:6">
      <c r="E1417" s="157"/>
      <c r="F1417" s="157"/>
    </row>
    <row r="1418" spans="5:6">
      <c r="E1418" s="157"/>
      <c r="F1418" s="157"/>
    </row>
    <row r="1419" spans="5:6">
      <c r="E1419" s="157"/>
      <c r="F1419" s="157"/>
    </row>
    <row r="1420" spans="5:6">
      <c r="E1420" s="157"/>
      <c r="F1420" s="157"/>
    </row>
    <row r="1421" spans="5:6">
      <c r="E1421" s="157"/>
      <c r="F1421" s="157"/>
    </row>
    <row r="1422" spans="5:6">
      <c r="E1422" s="157"/>
      <c r="F1422" s="157"/>
    </row>
    <row r="1423" spans="5:6">
      <c r="E1423" s="157"/>
      <c r="F1423" s="157"/>
    </row>
    <row r="1424" spans="5:6">
      <c r="E1424" s="157"/>
      <c r="F1424" s="157"/>
    </row>
    <row r="1425" spans="5:6">
      <c r="E1425" s="157"/>
      <c r="F1425" s="157"/>
    </row>
    <row r="1426" spans="5:6">
      <c r="E1426" s="157"/>
      <c r="F1426" s="157"/>
    </row>
    <row r="1427" spans="5:6">
      <c r="E1427" s="157"/>
      <c r="F1427" s="157"/>
    </row>
    <row r="1428" spans="5:6">
      <c r="E1428" s="157"/>
      <c r="F1428" s="157"/>
    </row>
    <row r="1429" spans="5:6">
      <c r="E1429" s="157"/>
      <c r="F1429" s="157"/>
    </row>
    <row r="1430" spans="5:6">
      <c r="E1430" s="157"/>
      <c r="F1430" s="157"/>
    </row>
    <row r="1431" spans="5:6">
      <c r="E1431" s="157"/>
      <c r="F1431" s="157"/>
    </row>
    <row r="1432" spans="5:6">
      <c r="E1432" s="157"/>
      <c r="F1432" s="157"/>
    </row>
    <row r="1433" spans="5:6">
      <c r="E1433" s="157"/>
      <c r="F1433" s="157"/>
    </row>
    <row r="1434" spans="5:6">
      <c r="E1434" s="157"/>
      <c r="F1434" s="157"/>
    </row>
    <row r="1435" spans="5:6">
      <c r="E1435" s="157"/>
      <c r="F1435" s="157"/>
    </row>
    <row r="1436" spans="5:6">
      <c r="E1436" s="157"/>
      <c r="F1436" s="157"/>
    </row>
    <row r="1437" spans="5:6">
      <c r="E1437" s="157"/>
      <c r="F1437" s="157"/>
    </row>
    <row r="1438" spans="5:6">
      <c r="E1438" s="157"/>
      <c r="F1438" s="157"/>
    </row>
    <row r="1439" spans="5:6">
      <c r="E1439" s="157"/>
      <c r="F1439" s="157"/>
    </row>
    <row r="1440" spans="5:6">
      <c r="E1440" s="157"/>
      <c r="F1440" s="157"/>
    </row>
    <row r="1441" spans="5:6">
      <c r="E1441" s="157"/>
      <c r="F1441" s="157"/>
    </row>
    <row r="1442" spans="5:6">
      <c r="E1442" s="157"/>
      <c r="F1442" s="157"/>
    </row>
    <row r="1443" spans="5:6">
      <c r="E1443" s="157"/>
      <c r="F1443" s="157"/>
    </row>
    <row r="1444" spans="5:6">
      <c r="E1444" s="157"/>
      <c r="F1444" s="157"/>
    </row>
    <row r="1445" spans="5:6">
      <c r="E1445" s="157"/>
      <c r="F1445" s="157"/>
    </row>
    <row r="1446" spans="5:6">
      <c r="E1446" s="157"/>
      <c r="F1446" s="157"/>
    </row>
    <row r="1447" spans="5:6">
      <c r="E1447" s="157"/>
      <c r="F1447" s="157"/>
    </row>
    <row r="1448" spans="5:6">
      <c r="E1448" s="157"/>
      <c r="F1448" s="157"/>
    </row>
    <row r="1449" spans="5:6">
      <c r="E1449" s="157"/>
      <c r="F1449" s="157"/>
    </row>
    <row r="1450" spans="5:6">
      <c r="E1450" s="157"/>
      <c r="F1450" s="157"/>
    </row>
    <row r="1451" spans="5:6">
      <c r="E1451" s="157"/>
      <c r="F1451" s="157"/>
    </row>
    <row r="1452" spans="5:6">
      <c r="E1452" s="157"/>
      <c r="F1452" s="157"/>
    </row>
    <row r="1453" spans="5:6">
      <c r="E1453" s="157"/>
      <c r="F1453" s="157"/>
    </row>
    <row r="1454" spans="5:6">
      <c r="E1454" s="157"/>
      <c r="F1454" s="157"/>
    </row>
    <row r="1455" spans="5:6">
      <c r="E1455" s="157"/>
      <c r="F1455" s="157"/>
    </row>
    <row r="1456" spans="5:6">
      <c r="E1456" s="157"/>
      <c r="F1456" s="157"/>
    </row>
    <row r="1457" spans="5:6">
      <c r="E1457" s="157"/>
      <c r="F1457" s="157"/>
    </row>
    <row r="1458" spans="5:6">
      <c r="E1458" s="157"/>
      <c r="F1458" s="157"/>
    </row>
    <row r="1459" spans="5:6">
      <c r="E1459" s="157"/>
      <c r="F1459" s="157"/>
    </row>
    <row r="1460" spans="5:6">
      <c r="E1460" s="157"/>
      <c r="F1460" s="157"/>
    </row>
    <row r="1461" spans="5:6">
      <c r="E1461" s="157"/>
      <c r="F1461" s="157"/>
    </row>
    <row r="1462" spans="5:6">
      <c r="E1462" s="157"/>
      <c r="F1462" s="157"/>
    </row>
    <row r="1463" spans="5:6">
      <c r="E1463" s="157"/>
      <c r="F1463" s="157"/>
    </row>
    <row r="1464" spans="5:6">
      <c r="E1464" s="157"/>
      <c r="F1464" s="157"/>
    </row>
    <row r="1465" spans="5:6">
      <c r="E1465" s="157"/>
      <c r="F1465" s="157"/>
    </row>
    <row r="1466" spans="5:6">
      <c r="E1466" s="157"/>
      <c r="F1466" s="157"/>
    </row>
    <row r="1467" spans="5:6">
      <c r="E1467" s="157"/>
      <c r="F1467" s="157"/>
    </row>
    <row r="1468" spans="5:6">
      <c r="E1468" s="157"/>
      <c r="F1468" s="157"/>
    </row>
    <row r="1469" spans="5:6">
      <c r="E1469" s="157"/>
      <c r="F1469" s="157"/>
    </row>
    <row r="1470" spans="5:6">
      <c r="E1470" s="157"/>
      <c r="F1470" s="157"/>
    </row>
    <row r="1471" spans="5:6">
      <c r="E1471" s="157"/>
      <c r="F1471" s="157"/>
    </row>
    <row r="1472" spans="5:6">
      <c r="E1472" s="157"/>
      <c r="F1472" s="157"/>
    </row>
    <row r="1473" spans="5:6">
      <c r="E1473" s="157"/>
      <c r="F1473" s="157"/>
    </row>
    <row r="1474" spans="5:6">
      <c r="E1474" s="157"/>
      <c r="F1474" s="157"/>
    </row>
    <row r="1475" spans="5:6">
      <c r="E1475" s="157"/>
      <c r="F1475" s="157"/>
    </row>
    <row r="1476" spans="5:6">
      <c r="E1476" s="157"/>
      <c r="F1476" s="157"/>
    </row>
    <row r="1477" spans="5:6">
      <c r="E1477" s="157"/>
      <c r="F1477" s="157"/>
    </row>
    <row r="1478" spans="5:6">
      <c r="E1478" s="157"/>
      <c r="F1478" s="157"/>
    </row>
    <row r="1479" spans="5:6">
      <c r="E1479" s="157"/>
      <c r="F1479" s="157"/>
    </row>
    <row r="1480" spans="5:6">
      <c r="E1480" s="157"/>
      <c r="F1480" s="157"/>
    </row>
    <row r="1481" spans="5:6">
      <c r="E1481" s="157"/>
      <c r="F1481" s="157"/>
    </row>
    <row r="1482" spans="5:6">
      <c r="E1482" s="157"/>
      <c r="F1482" s="157"/>
    </row>
    <row r="1483" spans="5:6">
      <c r="E1483" s="157"/>
      <c r="F1483" s="157"/>
    </row>
    <row r="1484" spans="5:6">
      <c r="E1484" s="157"/>
      <c r="F1484" s="157"/>
    </row>
    <row r="1485" spans="5:6">
      <c r="E1485" s="157"/>
      <c r="F1485" s="157"/>
    </row>
    <row r="1486" spans="5:6">
      <c r="E1486" s="157"/>
      <c r="F1486" s="157"/>
    </row>
    <row r="1487" spans="5:6">
      <c r="E1487" s="157"/>
      <c r="F1487" s="157"/>
    </row>
    <row r="1488" spans="5:6">
      <c r="E1488" s="157"/>
      <c r="F1488" s="157"/>
    </row>
    <row r="1489" spans="5:6">
      <c r="E1489" s="157"/>
      <c r="F1489" s="157"/>
    </row>
    <row r="1490" spans="5:6">
      <c r="E1490" s="157"/>
      <c r="F1490" s="157"/>
    </row>
    <row r="1491" spans="5:6">
      <c r="E1491" s="157"/>
      <c r="F1491" s="157"/>
    </row>
    <row r="1492" spans="5:6">
      <c r="E1492" s="157"/>
      <c r="F1492" s="157"/>
    </row>
    <row r="1493" spans="5:6">
      <c r="E1493" s="157"/>
      <c r="F1493" s="157"/>
    </row>
    <row r="1494" spans="5:6">
      <c r="E1494" s="157"/>
      <c r="F1494" s="157"/>
    </row>
    <row r="1495" spans="5:6">
      <c r="E1495" s="157"/>
      <c r="F1495" s="157"/>
    </row>
    <row r="1496" spans="5:6">
      <c r="E1496" s="157"/>
      <c r="F1496" s="157"/>
    </row>
    <row r="1497" spans="5:6">
      <c r="E1497" s="157"/>
      <c r="F1497" s="157"/>
    </row>
    <row r="1498" spans="5:6">
      <c r="E1498" s="157"/>
      <c r="F1498" s="157"/>
    </row>
    <row r="1499" spans="5:6">
      <c r="E1499" s="157"/>
      <c r="F1499" s="157"/>
    </row>
    <row r="1500" spans="5:6">
      <c r="E1500" s="157"/>
      <c r="F1500" s="157"/>
    </row>
    <row r="1501" spans="5:6">
      <c r="E1501" s="157"/>
      <c r="F1501" s="157"/>
    </row>
    <row r="1502" spans="5:6">
      <c r="E1502" s="157"/>
      <c r="F1502" s="157"/>
    </row>
    <row r="1503" spans="5:6">
      <c r="E1503" s="157"/>
      <c r="F1503" s="157"/>
    </row>
    <row r="1504" spans="5:6">
      <c r="E1504" s="157"/>
      <c r="F1504" s="157"/>
    </row>
    <row r="1505" spans="5:6">
      <c r="E1505" s="157"/>
      <c r="F1505" s="157"/>
    </row>
    <row r="1506" spans="5:6">
      <c r="E1506" s="157"/>
      <c r="F1506" s="157"/>
    </row>
    <row r="1507" spans="5:6">
      <c r="E1507" s="157"/>
      <c r="F1507" s="157"/>
    </row>
    <row r="1508" spans="5:6">
      <c r="E1508" s="157"/>
      <c r="F1508" s="157"/>
    </row>
    <row r="1509" spans="5:6">
      <c r="E1509" s="157"/>
      <c r="F1509" s="157"/>
    </row>
    <row r="1510" spans="5:6">
      <c r="E1510" s="157"/>
      <c r="F1510" s="157"/>
    </row>
    <row r="1511" spans="5:6">
      <c r="E1511" s="157"/>
      <c r="F1511" s="157"/>
    </row>
    <row r="1512" spans="5:6">
      <c r="E1512" s="157"/>
      <c r="F1512" s="157"/>
    </row>
    <row r="1513" spans="5:6">
      <c r="E1513" s="157"/>
      <c r="F1513" s="157"/>
    </row>
    <row r="1514" spans="5:6">
      <c r="E1514" s="157"/>
      <c r="F1514" s="157"/>
    </row>
    <row r="1515" spans="5:6">
      <c r="E1515" s="157"/>
      <c r="F1515" s="157"/>
    </row>
    <row r="1516" spans="5:6">
      <c r="E1516" s="157"/>
      <c r="F1516" s="157"/>
    </row>
    <row r="1517" spans="5:6">
      <c r="E1517" s="157"/>
      <c r="F1517" s="157"/>
    </row>
    <row r="1518" spans="5:6">
      <c r="E1518" s="157"/>
      <c r="F1518" s="157"/>
    </row>
    <row r="1519" spans="5:6">
      <c r="E1519" s="157"/>
      <c r="F1519" s="157"/>
    </row>
    <row r="1520" spans="5:6">
      <c r="E1520" s="157"/>
      <c r="F1520" s="157"/>
    </row>
    <row r="1521" spans="5:6">
      <c r="E1521" s="157"/>
      <c r="F1521" s="157"/>
    </row>
    <row r="1522" spans="5:6">
      <c r="E1522" s="157"/>
      <c r="F1522" s="157"/>
    </row>
    <row r="1523" spans="5:6">
      <c r="E1523" s="157"/>
      <c r="F1523" s="157"/>
    </row>
    <row r="1524" spans="5:6">
      <c r="E1524" s="157"/>
      <c r="F1524" s="157"/>
    </row>
    <row r="1525" spans="5:6">
      <c r="E1525" s="157"/>
      <c r="F1525" s="157"/>
    </row>
    <row r="1526" spans="5:6">
      <c r="E1526" s="157"/>
      <c r="F1526" s="157"/>
    </row>
    <row r="1527" spans="5:6">
      <c r="E1527" s="157"/>
      <c r="F1527" s="157"/>
    </row>
    <row r="1528" spans="5:6">
      <c r="E1528" s="157"/>
      <c r="F1528" s="157"/>
    </row>
    <row r="1529" spans="5:6">
      <c r="E1529" s="157"/>
      <c r="F1529" s="157"/>
    </row>
    <row r="1530" spans="5:6">
      <c r="E1530" s="157"/>
      <c r="F1530" s="157"/>
    </row>
    <row r="1531" spans="5:6">
      <c r="E1531" s="157"/>
      <c r="F1531" s="157"/>
    </row>
    <row r="1532" spans="5:6">
      <c r="E1532" s="157"/>
      <c r="F1532" s="157"/>
    </row>
    <row r="1533" spans="5:6">
      <c r="E1533" s="157"/>
      <c r="F1533" s="157"/>
    </row>
    <row r="1534" spans="5:6">
      <c r="E1534" s="157"/>
      <c r="F1534" s="157"/>
    </row>
    <row r="1535" spans="5:6">
      <c r="E1535" s="157"/>
      <c r="F1535" s="157"/>
    </row>
    <row r="1536" spans="5:6">
      <c r="E1536" s="157"/>
      <c r="F1536" s="157"/>
    </row>
    <row r="1537" spans="5:6">
      <c r="E1537" s="157"/>
      <c r="F1537" s="157"/>
    </row>
    <row r="1538" spans="5:6">
      <c r="E1538" s="157"/>
      <c r="F1538" s="157"/>
    </row>
    <row r="1539" spans="5:6">
      <c r="E1539" s="157"/>
      <c r="F1539" s="157"/>
    </row>
    <row r="1540" spans="5:6">
      <c r="E1540" s="157"/>
      <c r="F1540" s="157"/>
    </row>
    <row r="1541" spans="5:6">
      <c r="E1541" s="157"/>
      <c r="F1541" s="157"/>
    </row>
    <row r="1542" spans="5:6">
      <c r="E1542" s="157"/>
      <c r="F1542" s="157"/>
    </row>
    <row r="1543" spans="5:6">
      <c r="E1543" s="157"/>
      <c r="F1543" s="157"/>
    </row>
    <row r="1544" spans="5:6">
      <c r="E1544" s="157"/>
      <c r="F1544" s="157"/>
    </row>
    <row r="1545" spans="5:6">
      <c r="E1545" s="157"/>
      <c r="F1545" s="157"/>
    </row>
    <row r="1546" spans="5:6">
      <c r="E1546" s="157"/>
      <c r="F1546" s="157"/>
    </row>
    <row r="1547" spans="5:6">
      <c r="E1547" s="157"/>
      <c r="F1547" s="157"/>
    </row>
    <row r="1548" spans="5:6">
      <c r="E1548" s="157"/>
      <c r="F1548" s="157"/>
    </row>
    <row r="1549" spans="5:6">
      <c r="E1549" s="157"/>
      <c r="F1549" s="157"/>
    </row>
    <row r="1550" spans="5:6">
      <c r="E1550" s="157"/>
      <c r="F1550" s="157"/>
    </row>
    <row r="1551" spans="5:6">
      <c r="E1551" s="157"/>
      <c r="F1551" s="157"/>
    </row>
    <row r="1552" spans="5:6">
      <c r="E1552" s="157"/>
      <c r="F1552" s="157"/>
    </row>
    <row r="1553" spans="5:6">
      <c r="E1553" s="157"/>
      <c r="F1553" s="157"/>
    </row>
    <row r="1554" spans="5:6">
      <c r="E1554" s="157"/>
      <c r="F1554" s="157"/>
    </row>
    <row r="1555" spans="5:6">
      <c r="E1555" s="157"/>
      <c r="F1555" s="157"/>
    </row>
    <row r="1556" spans="5:6">
      <c r="E1556" s="157"/>
      <c r="F1556" s="157"/>
    </row>
    <row r="1557" spans="5:6">
      <c r="E1557" s="157"/>
      <c r="F1557" s="157"/>
    </row>
    <row r="1558" spans="5:6">
      <c r="E1558" s="157"/>
      <c r="F1558" s="157"/>
    </row>
    <row r="1559" spans="5:6">
      <c r="E1559" s="157"/>
      <c r="F1559" s="157"/>
    </row>
    <row r="1560" spans="5:6">
      <c r="E1560" s="157"/>
      <c r="F1560" s="157"/>
    </row>
    <row r="1561" spans="5:6">
      <c r="E1561" s="157"/>
      <c r="F1561" s="157"/>
    </row>
    <row r="1562" spans="5:6">
      <c r="E1562" s="157"/>
      <c r="F1562" s="157"/>
    </row>
    <row r="1563" spans="5:6">
      <c r="E1563" s="157"/>
      <c r="F1563" s="157"/>
    </row>
    <row r="1564" spans="5:6">
      <c r="E1564" s="157"/>
      <c r="F1564" s="157"/>
    </row>
    <row r="1565" spans="5:6">
      <c r="E1565" s="157"/>
      <c r="F1565" s="157"/>
    </row>
    <row r="1566" spans="5:6">
      <c r="E1566" s="157"/>
      <c r="F1566" s="157"/>
    </row>
    <row r="1567" spans="5:6">
      <c r="E1567" s="157"/>
      <c r="F1567" s="157"/>
    </row>
    <row r="1568" spans="5:6">
      <c r="E1568" s="157"/>
      <c r="F1568" s="157"/>
    </row>
    <row r="1569" spans="5:6">
      <c r="E1569" s="157"/>
      <c r="F1569" s="157"/>
    </row>
    <row r="1570" spans="5:6">
      <c r="E1570" s="157"/>
      <c r="F1570" s="157"/>
    </row>
    <row r="1571" spans="5:6">
      <c r="E1571" s="157"/>
      <c r="F1571" s="157"/>
    </row>
    <row r="1572" spans="5:6">
      <c r="E1572" s="157"/>
      <c r="F1572" s="157"/>
    </row>
    <row r="1573" spans="5:6">
      <c r="E1573" s="157"/>
      <c r="F1573" s="157"/>
    </row>
    <row r="1574" spans="5:6">
      <c r="E1574" s="157"/>
      <c r="F1574" s="157"/>
    </row>
    <row r="1575" spans="5:6">
      <c r="E1575" s="157"/>
      <c r="F1575" s="157"/>
    </row>
    <row r="1576" spans="5:6">
      <c r="E1576" s="157"/>
      <c r="F1576" s="157"/>
    </row>
    <row r="1577" spans="5:6">
      <c r="E1577" s="157"/>
      <c r="F1577" s="157"/>
    </row>
    <row r="1578" spans="5:6">
      <c r="E1578" s="157"/>
      <c r="F1578" s="157"/>
    </row>
    <row r="1579" spans="5:6">
      <c r="E1579" s="157"/>
      <c r="F1579" s="157"/>
    </row>
    <row r="1580" spans="5:6">
      <c r="E1580" s="157"/>
      <c r="F1580" s="157"/>
    </row>
    <row r="1581" spans="5:6">
      <c r="E1581" s="157"/>
      <c r="F1581" s="157"/>
    </row>
    <row r="1582" spans="5:6">
      <c r="E1582" s="157"/>
      <c r="F1582" s="157"/>
    </row>
    <row r="1583" spans="5:6">
      <c r="E1583" s="157"/>
      <c r="F1583" s="157"/>
    </row>
    <row r="1584" spans="5:6">
      <c r="E1584" s="157"/>
      <c r="F1584" s="157"/>
    </row>
    <row r="1585" spans="5:6">
      <c r="E1585" s="157"/>
      <c r="F1585" s="157"/>
    </row>
    <row r="1586" spans="5:6">
      <c r="E1586" s="157"/>
      <c r="F1586" s="157"/>
    </row>
    <row r="1587" spans="5:6">
      <c r="E1587" s="157"/>
      <c r="F1587" s="157"/>
    </row>
    <row r="1588" spans="5:6">
      <c r="E1588" s="157"/>
      <c r="F1588" s="157"/>
    </row>
    <row r="1589" spans="5:6">
      <c r="E1589" s="157"/>
      <c r="F1589" s="157"/>
    </row>
    <row r="1590" spans="5:6">
      <c r="E1590" s="157"/>
      <c r="F1590" s="157"/>
    </row>
    <row r="1591" spans="5:6">
      <c r="E1591" s="157"/>
      <c r="F1591" s="157"/>
    </row>
    <row r="1592" spans="5:6">
      <c r="E1592" s="157"/>
      <c r="F1592" s="157"/>
    </row>
    <row r="1593" spans="5:6">
      <c r="E1593" s="157"/>
      <c r="F1593" s="157"/>
    </row>
    <row r="1594" spans="5:6">
      <c r="E1594" s="157"/>
      <c r="F1594" s="157"/>
    </row>
    <row r="1595" spans="5:6">
      <c r="E1595" s="157"/>
      <c r="F1595" s="157"/>
    </row>
    <row r="1596" spans="5:6">
      <c r="E1596" s="157"/>
      <c r="F1596" s="157"/>
    </row>
    <row r="1597" spans="5:6">
      <c r="E1597" s="157"/>
      <c r="F1597" s="157"/>
    </row>
    <row r="1598" spans="5:6">
      <c r="E1598" s="157"/>
      <c r="F1598" s="157"/>
    </row>
    <row r="1599" spans="5:6">
      <c r="E1599" s="157"/>
      <c r="F1599" s="157"/>
    </row>
    <row r="1600" spans="5:6">
      <c r="E1600" s="157"/>
      <c r="F1600" s="157"/>
    </row>
    <row r="1601" spans="5:6">
      <c r="E1601" s="157"/>
      <c r="F1601" s="157"/>
    </row>
    <row r="1602" spans="5:6">
      <c r="E1602" s="157"/>
      <c r="F1602" s="157"/>
    </row>
    <row r="1603" spans="5:6">
      <c r="E1603" s="157"/>
      <c r="F1603" s="157"/>
    </row>
    <row r="1604" spans="5:6">
      <c r="E1604" s="157"/>
      <c r="F1604" s="157"/>
    </row>
    <row r="1605" spans="5:6">
      <c r="E1605" s="157"/>
      <c r="F1605" s="157"/>
    </row>
    <row r="1606" spans="5:6">
      <c r="E1606" s="157"/>
      <c r="F1606" s="157"/>
    </row>
    <row r="1607" spans="5:6">
      <c r="E1607" s="157"/>
      <c r="F1607" s="157"/>
    </row>
    <row r="1608" spans="5:6">
      <c r="E1608" s="157"/>
      <c r="F1608" s="157"/>
    </row>
    <row r="1609" spans="5:6">
      <c r="E1609" s="157"/>
      <c r="F1609" s="157"/>
    </row>
    <row r="1610" spans="5:6">
      <c r="E1610" s="157"/>
      <c r="F1610" s="157"/>
    </row>
    <row r="1611" spans="5:6">
      <c r="E1611" s="157"/>
      <c r="F1611" s="157"/>
    </row>
    <row r="1612" spans="5:6">
      <c r="E1612" s="157"/>
      <c r="F1612" s="157"/>
    </row>
    <row r="1613" spans="5:6">
      <c r="E1613" s="157"/>
      <c r="F1613" s="157"/>
    </row>
    <row r="1614" spans="5:6">
      <c r="E1614" s="157"/>
      <c r="F1614" s="157"/>
    </row>
    <row r="1615" spans="5:6">
      <c r="E1615" s="157"/>
      <c r="F1615" s="157"/>
    </row>
    <row r="1616" spans="5:6">
      <c r="E1616" s="157"/>
      <c r="F1616" s="157"/>
    </row>
    <row r="1617" spans="5:6">
      <c r="E1617" s="157"/>
      <c r="F1617" s="157"/>
    </row>
    <row r="1618" spans="5:6">
      <c r="E1618" s="157"/>
      <c r="F1618" s="157"/>
    </row>
    <row r="1619" spans="5:6">
      <c r="E1619" s="157"/>
      <c r="F1619" s="157"/>
    </row>
    <row r="1620" spans="5:6">
      <c r="E1620" s="157"/>
      <c r="F1620" s="157"/>
    </row>
    <row r="1621" spans="5:6">
      <c r="E1621" s="157"/>
      <c r="F1621" s="157"/>
    </row>
    <row r="1622" spans="5:6">
      <c r="E1622" s="157"/>
      <c r="F1622" s="157"/>
    </row>
    <row r="1623" spans="5:6">
      <c r="E1623" s="157"/>
      <c r="F1623" s="157"/>
    </row>
    <row r="1624" spans="5:6">
      <c r="E1624" s="157"/>
      <c r="F1624" s="157"/>
    </row>
    <row r="1625" spans="5:6">
      <c r="E1625" s="157"/>
      <c r="F1625" s="157"/>
    </row>
    <row r="1626" spans="5:6">
      <c r="E1626" s="157"/>
      <c r="F1626" s="157"/>
    </row>
    <row r="1627" spans="5:6">
      <c r="E1627" s="157"/>
      <c r="F1627" s="157"/>
    </row>
    <row r="1628" spans="5:6">
      <c r="E1628" s="157"/>
      <c r="F1628" s="157"/>
    </row>
    <row r="1629" spans="5:6">
      <c r="E1629" s="157"/>
      <c r="F1629" s="157"/>
    </row>
    <row r="1630" spans="5:6">
      <c r="E1630" s="157"/>
      <c r="F1630" s="157"/>
    </row>
    <row r="1631" spans="5:6">
      <c r="E1631" s="157"/>
      <c r="F1631" s="157"/>
    </row>
    <row r="1632" spans="5:6">
      <c r="E1632" s="157"/>
      <c r="F1632" s="157"/>
    </row>
    <row r="1633" spans="5:6">
      <c r="E1633" s="157"/>
      <c r="F1633" s="157"/>
    </row>
    <row r="1634" spans="5:6">
      <c r="E1634" s="157"/>
      <c r="F1634" s="157"/>
    </row>
    <row r="1635" spans="5:6">
      <c r="E1635" s="157"/>
      <c r="F1635" s="157"/>
    </row>
    <row r="1636" spans="5:6">
      <c r="E1636" s="157"/>
      <c r="F1636" s="157"/>
    </row>
    <row r="1637" spans="5:6">
      <c r="E1637" s="157"/>
      <c r="F1637" s="157"/>
    </row>
    <row r="1638" spans="5:6">
      <c r="E1638" s="157"/>
      <c r="F1638" s="157"/>
    </row>
    <row r="1639" spans="5:6">
      <c r="E1639" s="157"/>
      <c r="F1639" s="157"/>
    </row>
    <row r="1640" spans="5:6">
      <c r="E1640" s="157"/>
      <c r="F1640" s="157"/>
    </row>
    <row r="1641" spans="5:6">
      <c r="E1641" s="157"/>
      <c r="F1641" s="157"/>
    </row>
    <row r="1642" spans="5:6">
      <c r="E1642" s="157"/>
      <c r="F1642" s="157"/>
    </row>
    <row r="1643" spans="5:6">
      <c r="E1643" s="157"/>
      <c r="F1643" s="157"/>
    </row>
    <row r="1644" spans="5:6">
      <c r="E1644" s="157"/>
      <c r="F1644" s="157"/>
    </row>
    <row r="1645" spans="5:6">
      <c r="E1645" s="157"/>
      <c r="F1645" s="157"/>
    </row>
    <row r="1646" spans="5:6">
      <c r="E1646" s="157"/>
      <c r="F1646" s="157"/>
    </row>
    <row r="1647" spans="5:6">
      <c r="E1647" s="157"/>
      <c r="F1647" s="157"/>
    </row>
    <row r="1648" spans="5:6">
      <c r="E1648" s="157"/>
      <c r="F1648" s="157"/>
    </row>
    <row r="1649" spans="5:6">
      <c r="E1649" s="157"/>
      <c r="F1649" s="157"/>
    </row>
    <row r="1650" spans="5:6">
      <c r="E1650" s="157"/>
      <c r="F1650" s="157"/>
    </row>
    <row r="1651" spans="5:6">
      <c r="E1651" s="157"/>
      <c r="F1651" s="157"/>
    </row>
    <row r="1652" spans="5:6">
      <c r="E1652" s="157"/>
      <c r="F1652" s="157"/>
    </row>
    <row r="1653" spans="5:6">
      <c r="E1653" s="157"/>
      <c r="F1653" s="157"/>
    </row>
    <row r="1654" spans="5:6">
      <c r="E1654" s="157"/>
      <c r="F1654" s="157"/>
    </row>
    <row r="1655" spans="5:6">
      <c r="E1655" s="157"/>
      <c r="F1655" s="157"/>
    </row>
    <row r="1656" spans="5:6">
      <c r="E1656" s="157"/>
      <c r="F1656" s="157"/>
    </row>
    <row r="1657" spans="5:6">
      <c r="E1657" s="157"/>
      <c r="F1657" s="157"/>
    </row>
    <row r="1658" spans="5:6">
      <c r="E1658" s="157"/>
      <c r="F1658" s="157"/>
    </row>
    <row r="1659" spans="5:6">
      <c r="E1659" s="157"/>
      <c r="F1659" s="157"/>
    </row>
    <row r="1660" spans="5:6">
      <c r="E1660" s="157"/>
      <c r="F1660" s="157"/>
    </row>
    <row r="1661" spans="5:6">
      <c r="E1661" s="157"/>
      <c r="F1661" s="157"/>
    </row>
    <row r="1662" spans="5:6">
      <c r="E1662" s="157"/>
      <c r="F1662" s="157"/>
    </row>
    <row r="1663" spans="5:6">
      <c r="E1663" s="157"/>
      <c r="F1663" s="157"/>
    </row>
    <row r="1664" spans="5:6">
      <c r="E1664" s="157"/>
      <c r="F1664" s="157"/>
    </row>
    <row r="1665" spans="5:6">
      <c r="E1665" s="157"/>
      <c r="F1665" s="157"/>
    </row>
    <row r="1666" spans="5:6">
      <c r="E1666" s="157"/>
      <c r="F1666" s="157"/>
    </row>
    <row r="1667" spans="5:6">
      <c r="E1667" s="157"/>
      <c r="F1667" s="157"/>
    </row>
    <row r="1668" spans="5:6">
      <c r="E1668" s="157"/>
      <c r="F1668" s="157"/>
    </row>
    <row r="1669" spans="5:6">
      <c r="E1669" s="157"/>
      <c r="F1669" s="157"/>
    </row>
    <row r="1670" spans="5:6">
      <c r="E1670" s="157"/>
      <c r="F1670" s="157"/>
    </row>
    <row r="1671" spans="5:6">
      <c r="E1671" s="157"/>
      <c r="F1671" s="157"/>
    </row>
    <row r="1672" spans="5:6">
      <c r="E1672" s="157"/>
      <c r="F1672" s="157"/>
    </row>
    <row r="1673" spans="5:6">
      <c r="E1673" s="157"/>
      <c r="F1673" s="157"/>
    </row>
    <row r="1674" spans="5:6">
      <c r="E1674" s="157"/>
      <c r="F1674" s="157"/>
    </row>
    <row r="1675" spans="5:6">
      <c r="E1675" s="157"/>
      <c r="F1675" s="157"/>
    </row>
    <row r="1676" spans="5:6">
      <c r="E1676" s="157"/>
      <c r="F1676" s="157"/>
    </row>
    <row r="1677" spans="5:6">
      <c r="E1677" s="157"/>
      <c r="F1677" s="157"/>
    </row>
    <row r="1678" spans="5:6">
      <c r="E1678" s="157"/>
      <c r="F1678" s="157"/>
    </row>
    <row r="1679" spans="5:6">
      <c r="E1679" s="157"/>
      <c r="F1679" s="157"/>
    </row>
    <row r="1680" spans="5:6">
      <c r="E1680" s="157"/>
      <c r="F1680" s="157"/>
    </row>
    <row r="1681" spans="5:6">
      <c r="E1681" s="157"/>
      <c r="F1681" s="157"/>
    </row>
    <row r="1682" spans="5:6">
      <c r="E1682" s="157"/>
      <c r="F1682" s="157"/>
    </row>
    <row r="1683" spans="5:6">
      <c r="E1683" s="157"/>
      <c r="F1683" s="157"/>
    </row>
    <row r="1684" spans="5:6">
      <c r="E1684" s="157"/>
      <c r="F1684" s="157"/>
    </row>
    <row r="1685" spans="5:6">
      <c r="E1685" s="157"/>
      <c r="F1685" s="157"/>
    </row>
    <row r="1686" spans="5:6">
      <c r="E1686" s="157"/>
      <c r="F1686" s="157"/>
    </row>
    <row r="1687" spans="5:6">
      <c r="E1687" s="157"/>
      <c r="F1687" s="157"/>
    </row>
    <row r="1688" spans="5:6">
      <c r="E1688" s="157"/>
      <c r="F1688" s="157"/>
    </row>
    <row r="1689" spans="5:6">
      <c r="E1689" s="157"/>
      <c r="F1689" s="157"/>
    </row>
    <row r="1690" spans="5:6">
      <c r="E1690" s="157"/>
      <c r="F1690" s="157"/>
    </row>
    <row r="1691" spans="5:6">
      <c r="E1691" s="157"/>
      <c r="F1691" s="157"/>
    </row>
    <row r="1692" spans="5:6">
      <c r="E1692" s="157"/>
      <c r="F1692" s="157"/>
    </row>
    <row r="1693" spans="5:6">
      <c r="E1693" s="157"/>
      <c r="F1693" s="157"/>
    </row>
    <row r="1694" spans="5:6">
      <c r="E1694" s="157"/>
      <c r="F1694" s="157"/>
    </row>
    <row r="1695" spans="5:6">
      <c r="E1695" s="157"/>
      <c r="F1695" s="157"/>
    </row>
    <row r="1696" spans="5:6">
      <c r="E1696" s="157"/>
      <c r="F1696" s="157"/>
    </row>
    <row r="1697" spans="5:6">
      <c r="E1697" s="157"/>
      <c r="F1697" s="157"/>
    </row>
    <row r="1698" spans="5:6">
      <c r="E1698" s="157"/>
      <c r="F1698" s="157"/>
    </row>
    <row r="1699" spans="5:6">
      <c r="E1699" s="157"/>
      <c r="F1699" s="157"/>
    </row>
    <row r="1700" spans="5:6">
      <c r="E1700" s="157"/>
      <c r="F1700" s="157"/>
    </row>
    <row r="1701" spans="5:6">
      <c r="E1701" s="157"/>
      <c r="F1701" s="157"/>
    </row>
    <row r="1702" spans="5:6">
      <c r="E1702" s="157"/>
      <c r="F1702" s="157"/>
    </row>
    <row r="1703" spans="5:6">
      <c r="E1703" s="157"/>
      <c r="F1703" s="157"/>
    </row>
    <row r="1704" spans="5:6">
      <c r="E1704" s="157"/>
      <c r="F1704" s="157"/>
    </row>
    <row r="1705" spans="5:6">
      <c r="E1705" s="157"/>
      <c r="F1705" s="157"/>
    </row>
    <row r="1706" spans="5:6">
      <c r="E1706" s="157"/>
      <c r="F1706" s="157"/>
    </row>
    <row r="1707" spans="5:6">
      <c r="E1707" s="157"/>
      <c r="F1707" s="157"/>
    </row>
    <row r="1708" spans="5:6">
      <c r="E1708" s="157"/>
      <c r="F1708" s="157"/>
    </row>
    <row r="1709" spans="5:6">
      <c r="E1709" s="157"/>
      <c r="F1709" s="157"/>
    </row>
    <row r="1710" spans="5:6">
      <c r="E1710" s="157"/>
      <c r="F1710" s="157"/>
    </row>
    <row r="1711" spans="5:6">
      <c r="E1711" s="157"/>
      <c r="F1711" s="157"/>
    </row>
    <row r="1712" spans="5:6">
      <c r="E1712" s="157"/>
      <c r="F1712" s="157"/>
    </row>
    <row r="1713" spans="5:6">
      <c r="E1713" s="157"/>
      <c r="F1713" s="157"/>
    </row>
    <row r="1714" spans="5:6">
      <c r="E1714" s="157"/>
      <c r="F1714" s="157"/>
    </row>
    <row r="1715" spans="5:6">
      <c r="E1715" s="157"/>
      <c r="F1715" s="157"/>
    </row>
    <row r="1716" spans="5:6">
      <c r="E1716" s="157"/>
      <c r="F1716" s="157"/>
    </row>
    <row r="1717" spans="5:6">
      <c r="E1717" s="157"/>
      <c r="F1717" s="157"/>
    </row>
    <row r="1718" spans="5:6">
      <c r="E1718" s="157"/>
      <c r="F1718" s="157"/>
    </row>
    <row r="1719" spans="5:6">
      <c r="E1719" s="157"/>
      <c r="F1719" s="157"/>
    </row>
    <row r="1720" spans="5:6">
      <c r="E1720" s="157"/>
      <c r="F1720" s="157"/>
    </row>
    <row r="1721" spans="5:6">
      <c r="E1721" s="157"/>
      <c r="F1721" s="157"/>
    </row>
    <row r="1722" spans="5:6">
      <c r="E1722" s="157"/>
      <c r="F1722" s="157"/>
    </row>
    <row r="1723" spans="5:6">
      <c r="E1723" s="157"/>
      <c r="F1723" s="157"/>
    </row>
    <row r="1724" spans="5:6">
      <c r="E1724" s="157"/>
      <c r="F1724" s="157"/>
    </row>
    <row r="1725" spans="5:6">
      <c r="E1725" s="157"/>
      <c r="F1725" s="157"/>
    </row>
    <row r="1726" spans="5:6">
      <c r="E1726" s="157"/>
      <c r="F1726" s="157"/>
    </row>
    <row r="1727" spans="5:6">
      <c r="E1727" s="157"/>
      <c r="F1727" s="157"/>
    </row>
    <row r="1728" spans="5:6">
      <c r="E1728" s="157"/>
      <c r="F1728" s="157"/>
    </row>
    <row r="1729" spans="5:6">
      <c r="E1729" s="157"/>
      <c r="F1729" s="157"/>
    </row>
    <row r="1730" spans="5:6">
      <c r="E1730" s="157"/>
      <c r="F1730" s="157"/>
    </row>
    <row r="1731" spans="5:6">
      <c r="E1731" s="157"/>
      <c r="F1731" s="157"/>
    </row>
    <row r="1732" spans="5:6">
      <c r="E1732" s="157"/>
      <c r="F1732" s="157"/>
    </row>
    <row r="1733" spans="5:6">
      <c r="E1733" s="157"/>
      <c r="F1733" s="157"/>
    </row>
    <row r="1734" spans="5:6">
      <c r="E1734" s="157"/>
      <c r="F1734" s="157"/>
    </row>
    <row r="1735" spans="5:6">
      <c r="E1735" s="157"/>
      <c r="F1735" s="157"/>
    </row>
    <row r="1736" spans="5:6">
      <c r="E1736" s="157"/>
      <c r="F1736" s="157"/>
    </row>
    <row r="1737" spans="5:6">
      <c r="E1737" s="157"/>
      <c r="F1737" s="157"/>
    </row>
    <row r="1738" spans="5:6">
      <c r="E1738" s="157"/>
      <c r="F1738" s="157"/>
    </row>
    <row r="1739" spans="5:6">
      <c r="E1739" s="157"/>
      <c r="F1739" s="157"/>
    </row>
    <row r="1740" spans="5:6">
      <c r="E1740" s="157"/>
      <c r="F1740" s="157"/>
    </row>
    <row r="1741" spans="5:6">
      <c r="E1741" s="157"/>
      <c r="F1741" s="157"/>
    </row>
    <row r="1742" spans="5:6">
      <c r="E1742" s="157"/>
      <c r="F1742" s="157"/>
    </row>
    <row r="1743" spans="5:6">
      <c r="E1743" s="157"/>
      <c r="F1743" s="157"/>
    </row>
    <row r="1744" spans="5:6">
      <c r="E1744" s="157"/>
      <c r="F1744" s="157"/>
    </row>
    <row r="1745" spans="5:6">
      <c r="E1745" s="157"/>
      <c r="F1745" s="157"/>
    </row>
    <row r="1746" spans="5:6">
      <c r="E1746" s="157"/>
      <c r="F1746" s="157"/>
    </row>
    <row r="1747" spans="5:6">
      <c r="E1747" s="157"/>
      <c r="F1747" s="157"/>
    </row>
    <row r="1748" spans="5:6">
      <c r="E1748" s="157"/>
      <c r="F1748" s="157"/>
    </row>
    <row r="1749" spans="5:6">
      <c r="E1749" s="157"/>
      <c r="F1749" s="157"/>
    </row>
    <row r="1750" spans="5:6">
      <c r="E1750" s="157"/>
      <c r="F1750" s="157"/>
    </row>
    <row r="1751" spans="5:6">
      <c r="E1751" s="157"/>
      <c r="F1751" s="157"/>
    </row>
    <row r="1752" spans="5:6">
      <c r="E1752" s="157"/>
      <c r="F1752" s="157"/>
    </row>
    <row r="1753" spans="5:6">
      <c r="E1753" s="157"/>
      <c r="F1753" s="157"/>
    </row>
    <row r="1754" spans="5:6">
      <c r="E1754" s="157"/>
      <c r="F1754" s="157"/>
    </row>
    <row r="1755" spans="5:6">
      <c r="E1755" s="157"/>
      <c r="F1755" s="157"/>
    </row>
    <row r="1756" spans="5:6">
      <c r="E1756" s="157"/>
      <c r="F1756" s="157"/>
    </row>
    <row r="1757" spans="5:6">
      <c r="E1757" s="157"/>
      <c r="F1757" s="157"/>
    </row>
    <row r="1758" spans="5:6">
      <c r="E1758" s="157"/>
      <c r="F1758" s="157"/>
    </row>
    <row r="1759" spans="5:6">
      <c r="E1759" s="157"/>
      <c r="F1759" s="157"/>
    </row>
    <row r="1760" spans="5:6">
      <c r="E1760" s="157"/>
      <c r="F1760" s="157"/>
    </row>
    <row r="1761" spans="5:6">
      <c r="E1761" s="157"/>
      <c r="F1761" s="157"/>
    </row>
    <row r="1762" spans="5:6">
      <c r="E1762" s="157"/>
      <c r="F1762" s="157"/>
    </row>
    <row r="1763" spans="5:6">
      <c r="E1763" s="157"/>
      <c r="F1763" s="157"/>
    </row>
    <row r="1764" spans="5:6">
      <c r="E1764" s="157"/>
      <c r="F1764" s="157"/>
    </row>
    <row r="1765" spans="5:6">
      <c r="E1765" s="157"/>
      <c r="F1765" s="157"/>
    </row>
    <row r="1766" spans="5:6">
      <c r="E1766" s="157"/>
      <c r="F1766" s="157"/>
    </row>
    <row r="1767" spans="5:6">
      <c r="E1767" s="157"/>
      <c r="F1767" s="157"/>
    </row>
    <row r="1768" spans="5:6">
      <c r="E1768" s="157"/>
      <c r="F1768" s="157"/>
    </row>
    <row r="1769" spans="5:6">
      <c r="E1769" s="157"/>
      <c r="F1769" s="157"/>
    </row>
    <row r="1770" spans="5:6">
      <c r="E1770" s="157"/>
      <c r="F1770" s="157"/>
    </row>
    <row r="1771" spans="5:6">
      <c r="E1771" s="157"/>
      <c r="F1771" s="157"/>
    </row>
    <row r="1772" spans="5:6">
      <c r="E1772" s="157"/>
      <c r="F1772" s="157"/>
    </row>
    <row r="1773" spans="5:6">
      <c r="E1773" s="157"/>
      <c r="F1773" s="157"/>
    </row>
    <row r="1774" spans="5:6">
      <c r="E1774" s="157"/>
      <c r="F1774" s="157"/>
    </row>
    <row r="1775" spans="5:6">
      <c r="E1775" s="157"/>
      <c r="F1775" s="157"/>
    </row>
    <row r="1776" spans="5:6">
      <c r="E1776" s="157"/>
      <c r="F1776" s="157"/>
    </row>
    <row r="1777" spans="5:6">
      <c r="E1777" s="157"/>
      <c r="F1777" s="157"/>
    </row>
    <row r="1778" spans="5:6">
      <c r="E1778" s="157"/>
      <c r="F1778" s="157"/>
    </row>
    <row r="1779" spans="5:6">
      <c r="E1779" s="157"/>
      <c r="F1779" s="157"/>
    </row>
    <row r="1780" spans="5:6">
      <c r="E1780" s="157"/>
      <c r="F1780" s="157"/>
    </row>
    <row r="1781" spans="5:6">
      <c r="E1781" s="157"/>
      <c r="F1781" s="157"/>
    </row>
    <row r="1782" spans="5:6">
      <c r="E1782" s="157"/>
      <c r="F1782" s="157"/>
    </row>
    <row r="1783" spans="5:6">
      <c r="E1783" s="157"/>
      <c r="F1783" s="157"/>
    </row>
    <row r="1784" spans="5:6">
      <c r="E1784" s="157"/>
      <c r="F1784" s="157"/>
    </row>
    <row r="1785" spans="5:6">
      <c r="E1785" s="157"/>
      <c r="F1785" s="157"/>
    </row>
    <row r="1786" spans="5:6">
      <c r="E1786" s="157"/>
      <c r="F1786" s="157"/>
    </row>
    <row r="1787" spans="5:6">
      <c r="E1787" s="157"/>
      <c r="F1787" s="157"/>
    </row>
    <row r="1788" spans="5:6">
      <c r="E1788" s="157"/>
      <c r="F1788" s="157"/>
    </row>
    <row r="1789" spans="5:6">
      <c r="E1789" s="157"/>
      <c r="F1789" s="157"/>
    </row>
    <row r="1790" spans="5:6">
      <c r="E1790" s="157"/>
      <c r="F1790" s="157"/>
    </row>
    <row r="1791" spans="5:6">
      <c r="E1791" s="157"/>
      <c r="F1791" s="157"/>
    </row>
    <row r="1792" spans="5:6">
      <c r="E1792" s="157"/>
      <c r="F1792" s="157"/>
    </row>
    <row r="1793" spans="5:6">
      <c r="E1793" s="157"/>
      <c r="F1793" s="157"/>
    </row>
    <row r="1794" spans="5:6">
      <c r="E1794" s="157"/>
      <c r="F1794" s="157"/>
    </row>
    <row r="1795" spans="5:6">
      <c r="E1795" s="157"/>
      <c r="F1795" s="157"/>
    </row>
    <row r="1796" spans="5:6">
      <c r="E1796" s="157"/>
      <c r="F1796" s="157"/>
    </row>
    <row r="1797" spans="5:6">
      <c r="E1797" s="157"/>
      <c r="F1797" s="157"/>
    </row>
    <row r="1798" spans="5:6">
      <c r="E1798" s="157"/>
      <c r="F1798" s="157"/>
    </row>
    <row r="1799" spans="5:6">
      <c r="E1799" s="157"/>
      <c r="F1799" s="157"/>
    </row>
    <row r="1800" spans="5:6">
      <c r="E1800" s="157"/>
      <c r="F1800" s="157"/>
    </row>
    <row r="1801" spans="5:6">
      <c r="E1801" s="157"/>
      <c r="F1801" s="157"/>
    </row>
    <row r="1802" spans="5:6">
      <c r="E1802" s="157"/>
      <c r="F1802" s="157"/>
    </row>
    <row r="1803" spans="5:6">
      <c r="E1803" s="157"/>
      <c r="F1803" s="157"/>
    </row>
    <row r="1804" spans="5:6">
      <c r="E1804" s="157"/>
      <c r="F1804" s="157"/>
    </row>
    <row r="1805" spans="5:6">
      <c r="E1805" s="157"/>
      <c r="F1805" s="157"/>
    </row>
    <row r="1806" spans="5:6">
      <c r="E1806" s="157"/>
      <c r="F1806" s="157"/>
    </row>
    <row r="1807" spans="5:6">
      <c r="E1807" s="157"/>
      <c r="F1807" s="157"/>
    </row>
    <row r="1808" spans="5:6">
      <c r="E1808" s="157"/>
      <c r="F1808" s="157"/>
    </row>
    <row r="1809" spans="5:6">
      <c r="E1809" s="157"/>
      <c r="F1809" s="157"/>
    </row>
    <row r="1810" spans="5:6">
      <c r="E1810" s="157"/>
      <c r="F1810" s="157"/>
    </row>
    <row r="1811" spans="5:6">
      <c r="E1811" s="157"/>
      <c r="F1811" s="157"/>
    </row>
    <row r="1812" spans="5:6">
      <c r="E1812" s="157"/>
      <c r="F1812" s="157"/>
    </row>
    <row r="1813" spans="5:6">
      <c r="E1813" s="157"/>
      <c r="F1813" s="157"/>
    </row>
    <row r="1814" spans="5:6">
      <c r="E1814" s="157"/>
      <c r="F1814" s="157"/>
    </row>
    <row r="1815" spans="5:6">
      <c r="E1815" s="157"/>
      <c r="F1815" s="157"/>
    </row>
    <row r="1816" spans="5:6">
      <c r="E1816" s="157"/>
      <c r="F1816" s="157"/>
    </row>
    <row r="1817" spans="5:6">
      <c r="E1817" s="157"/>
      <c r="F1817" s="157"/>
    </row>
    <row r="1818" spans="5:6">
      <c r="E1818" s="157"/>
      <c r="F1818" s="157"/>
    </row>
    <row r="1819" spans="5:6">
      <c r="E1819" s="157"/>
      <c r="F1819" s="157"/>
    </row>
    <row r="1820" spans="5:6">
      <c r="E1820" s="157"/>
      <c r="F1820" s="157"/>
    </row>
    <row r="1821" spans="5:6">
      <c r="E1821" s="157"/>
      <c r="F1821" s="157"/>
    </row>
    <row r="1822" spans="5:6">
      <c r="E1822" s="157"/>
      <c r="F1822" s="157"/>
    </row>
    <row r="1823" spans="5:6">
      <c r="E1823" s="157"/>
      <c r="F1823" s="157"/>
    </row>
    <row r="1824" spans="5:6">
      <c r="E1824" s="157"/>
      <c r="F1824" s="157"/>
    </row>
    <row r="1825" spans="5:6">
      <c r="E1825" s="157"/>
      <c r="F1825" s="157"/>
    </row>
    <row r="1826" spans="5:6">
      <c r="E1826" s="157"/>
      <c r="F1826" s="157"/>
    </row>
    <row r="1827" spans="5:6">
      <c r="E1827" s="157"/>
      <c r="F1827" s="157"/>
    </row>
    <row r="1828" spans="5:6">
      <c r="E1828" s="157"/>
      <c r="F1828" s="157"/>
    </row>
    <row r="1829" spans="5:6">
      <c r="E1829" s="157"/>
      <c r="F1829" s="157"/>
    </row>
    <row r="1830" spans="5:6">
      <c r="E1830" s="157"/>
      <c r="F1830" s="157"/>
    </row>
    <row r="1831" spans="5:6">
      <c r="E1831" s="157"/>
      <c r="F1831" s="157"/>
    </row>
    <row r="1832" spans="5:6">
      <c r="E1832" s="157"/>
      <c r="F1832" s="157"/>
    </row>
    <row r="1833" spans="5:6">
      <c r="E1833" s="157"/>
      <c r="F1833" s="157"/>
    </row>
    <row r="1834" spans="5:6">
      <c r="E1834" s="157"/>
      <c r="F1834" s="157"/>
    </row>
    <row r="1835" spans="5:6">
      <c r="E1835" s="157"/>
      <c r="F1835" s="157"/>
    </row>
    <row r="1836" spans="5:6">
      <c r="E1836" s="157"/>
      <c r="F1836" s="157"/>
    </row>
    <row r="1837" spans="5:6">
      <c r="E1837" s="157"/>
      <c r="F1837" s="157"/>
    </row>
    <row r="1838" spans="5:6">
      <c r="E1838" s="157"/>
      <c r="F1838" s="157"/>
    </row>
    <row r="1839" spans="5:6">
      <c r="E1839" s="157"/>
      <c r="F1839" s="157"/>
    </row>
    <row r="1840" spans="5:6">
      <c r="E1840" s="157"/>
      <c r="F1840" s="157"/>
    </row>
    <row r="1841" spans="5:6">
      <c r="E1841" s="157"/>
      <c r="F1841" s="157"/>
    </row>
    <row r="1842" spans="5:6">
      <c r="E1842" s="157"/>
      <c r="F1842" s="157"/>
    </row>
    <row r="1843" spans="5:6">
      <c r="E1843" s="157"/>
      <c r="F1843" s="157"/>
    </row>
    <row r="1844" spans="5:6">
      <c r="E1844" s="157"/>
      <c r="F1844" s="157"/>
    </row>
    <row r="1845" spans="5:6">
      <c r="E1845" s="157"/>
      <c r="F1845" s="157"/>
    </row>
    <row r="1846" spans="5:6">
      <c r="E1846" s="157"/>
      <c r="F1846" s="157"/>
    </row>
    <row r="1847" spans="5:6">
      <c r="E1847" s="157"/>
      <c r="F1847" s="157"/>
    </row>
    <row r="1848" spans="5:6">
      <c r="E1848" s="157"/>
      <c r="F1848" s="157"/>
    </row>
    <row r="1849" spans="5:6">
      <c r="E1849" s="157"/>
      <c r="F1849" s="157"/>
    </row>
    <row r="1850" spans="5:6">
      <c r="E1850" s="157"/>
      <c r="F1850" s="157"/>
    </row>
    <row r="1851" spans="5:6">
      <c r="E1851" s="157"/>
      <c r="F1851" s="157"/>
    </row>
    <row r="1852" spans="5:6">
      <c r="E1852" s="157"/>
      <c r="F1852" s="157"/>
    </row>
    <row r="1853" spans="5:6">
      <c r="E1853" s="157"/>
      <c r="F1853" s="157"/>
    </row>
    <row r="1854" spans="5:6">
      <c r="E1854" s="157"/>
      <c r="F1854" s="157"/>
    </row>
    <row r="1855" spans="5:6">
      <c r="E1855" s="157"/>
      <c r="F1855" s="157"/>
    </row>
    <row r="1856" spans="5:6">
      <c r="E1856" s="157"/>
      <c r="F1856" s="157"/>
    </row>
    <row r="1857" spans="5:6">
      <c r="E1857" s="157"/>
      <c r="F1857" s="157"/>
    </row>
    <row r="1858" spans="5:6">
      <c r="E1858" s="157"/>
      <c r="F1858" s="157"/>
    </row>
    <row r="1859" spans="5:6">
      <c r="E1859" s="157"/>
      <c r="F1859" s="157"/>
    </row>
    <row r="1860" spans="5:6">
      <c r="E1860" s="157"/>
      <c r="F1860" s="157"/>
    </row>
    <row r="1861" spans="5:6">
      <c r="E1861" s="157"/>
      <c r="F1861" s="157"/>
    </row>
    <row r="1862" spans="5:6">
      <c r="E1862" s="157"/>
      <c r="F1862" s="157"/>
    </row>
    <row r="1863" spans="5:6">
      <c r="E1863" s="157"/>
      <c r="F1863" s="157"/>
    </row>
    <row r="1864" spans="5:6">
      <c r="E1864" s="157"/>
      <c r="F1864" s="157"/>
    </row>
    <row r="1865" spans="5:6">
      <c r="E1865" s="157"/>
      <c r="F1865" s="157"/>
    </row>
    <row r="1866" spans="5:6">
      <c r="E1866" s="157"/>
      <c r="F1866" s="157"/>
    </row>
    <row r="1867" spans="5:6">
      <c r="E1867" s="157"/>
      <c r="F1867" s="157"/>
    </row>
    <row r="1868" spans="5:6">
      <c r="E1868" s="157"/>
      <c r="F1868" s="157"/>
    </row>
    <row r="1869" spans="5:6">
      <c r="E1869" s="157"/>
      <c r="F1869" s="157"/>
    </row>
    <row r="1870" spans="5:6">
      <c r="E1870" s="157"/>
      <c r="F1870" s="157"/>
    </row>
    <row r="1871" spans="5:6">
      <c r="E1871" s="157"/>
      <c r="F1871" s="157"/>
    </row>
    <row r="1872" spans="5:6">
      <c r="E1872" s="157"/>
      <c r="F1872" s="157"/>
    </row>
    <row r="1873" spans="5:6">
      <c r="E1873" s="157"/>
      <c r="F1873" s="157"/>
    </row>
    <row r="1874" spans="5:6">
      <c r="E1874" s="157"/>
      <c r="F1874" s="157"/>
    </row>
    <row r="1875" spans="5:6">
      <c r="E1875" s="157"/>
      <c r="F1875" s="157"/>
    </row>
    <row r="1876" spans="5:6">
      <c r="E1876" s="157"/>
      <c r="F1876" s="157"/>
    </row>
    <row r="1877" spans="5:6">
      <c r="E1877" s="157"/>
      <c r="F1877" s="157"/>
    </row>
    <row r="1878" spans="5:6">
      <c r="E1878" s="157"/>
      <c r="F1878" s="157"/>
    </row>
    <row r="1879" spans="5:6">
      <c r="E1879" s="157"/>
      <c r="F1879" s="157"/>
    </row>
    <row r="1880" spans="5:6">
      <c r="E1880" s="157"/>
      <c r="F1880" s="157"/>
    </row>
    <row r="1881" spans="5:6">
      <c r="E1881" s="157"/>
      <c r="F1881" s="157"/>
    </row>
    <row r="1882" spans="5:6">
      <c r="E1882" s="157"/>
      <c r="F1882" s="157"/>
    </row>
    <row r="1883" spans="5:6">
      <c r="E1883" s="157"/>
      <c r="F1883" s="157"/>
    </row>
    <row r="1884" spans="5:6">
      <c r="E1884" s="157"/>
      <c r="F1884" s="157"/>
    </row>
    <row r="1885" spans="5:6">
      <c r="E1885" s="157"/>
      <c r="F1885" s="157"/>
    </row>
    <row r="1886" spans="5:6">
      <c r="E1886" s="157"/>
      <c r="F1886" s="157"/>
    </row>
    <row r="1887" spans="5:6">
      <c r="E1887" s="157"/>
      <c r="F1887" s="157"/>
    </row>
    <row r="1888" spans="5:6">
      <c r="E1888" s="157"/>
      <c r="F1888" s="157"/>
    </row>
    <row r="1889" spans="5:6">
      <c r="E1889" s="157"/>
      <c r="F1889" s="157"/>
    </row>
    <row r="1890" spans="5:6">
      <c r="E1890" s="157"/>
      <c r="F1890" s="157"/>
    </row>
    <row r="1891" spans="5:6">
      <c r="E1891" s="157"/>
      <c r="F1891" s="157"/>
    </row>
    <row r="1892" spans="5:6">
      <c r="E1892" s="157"/>
      <c r="F1892" s="157"/>
    </row>
    <row r="1893" spans="5:6">
      <c r="E1893" s="157"/>
      <c r="F1893" s="157"/>
    </row>
    <row r="1894" spans="5:6">
      <c r="E1894" s="157"/>
      <c r="F1894" s="157"/>
    </row>
    <row r="1895" spans="5:6">
      <c r="E1895" s="157"/>
      <c r="F1895" s="157"/>
    </row>
    <row r="1896" spans="5:6">
      <c r="E1896" s="157"/>
      <c r="F1896" s="157"/>
    </row>
    <row r="1897" spans="5:6">
      <c r="E1897" s="157"/>
      <c r="F1897" s="157"/>
    </row>
    <row r="1898" spans="5:6">
      <c r="E1898" s="157"/>
      <c r="F1898" s="157"/>
    </row>
    <row r="1899" spans="5:6">
      <c r="E1899" s="157"/>
      <c r="F1899" s="157"/>
    </row>
    <row r="1900" spans="5:6">
      <c r="E1900" s="157"/>
      <c r="F1900" s="157"/>
    </row>
    <row r="1901" spans="5:6">
      <c r="E1901" s="157"/>
      <c r="F1901" s="157"/>
    </row>
    <row r="1902" spans="5:6">
      <c r="E1902" s="157"/>
      <c r="F1902" s="157"/>
    </row>
    <row r="1903" spans="5:6">
      <c r="E1903" s="157"/>
      <c r="F1903" s="157"/>
    </row>
    <row r="1904" spans="5:6">
      <c r="E1904" s="157"/>
      <c r="F1904" s="157"/>
    </row>
    <row r="1905" spans="5:6">
      <c r="E1905" s="157"/>
      <c r="F1905" s="157"/>
    </row>
    <row r="1906" spans="5:6">
      <c r="E1906" s="157"/>
      <c r="F1906" s="157"/>
    </row>
    <row r="1907" spans="5:6">
      <c r="E1907" s="157"/>
      <c r="F1907" s="157"/>
    </row>
    <row r="1908" spans="5:6">
      <c r="E1908" s="157"/>
      <c r="F1908" s="157"/>
    </row>
    <row r="1909" spans="5:6">
      <c r="E1909" s="157"/>
      <c r="F1909" s="157"/>
    </row>
    <row r="1910" spans="5:6">
      <c r="E1910" s="157"/>
      <c r="F1910" s="157"/>
    </row>
    <row r="1911" spans="5:6">
      <c r="E1911" s="157"/>
      <c r="F1911" s="157"/>
    </row>
    <row r="1912" spans="5:6">
      <c r="E1912" s="157"/>
      <c r="F1912" s="157"/>
    </row>
    <row r="1913" spans="5:6">
      <c r="E1913" s="157"/>
      <c r="F1913" s="157"/>
    </row>
    <row r="1914" spans="5:6">
      <c r="E1914" s="157"/>
      <c r="F1914" s="157"/>
    </row>
    <row r="1915" spans="5:6">
      <c r="E1915" s="157"/>
      <c r="F1915" s="157"/>
    </row>
    <row r="1916" spans="5:6">
      <c r="E1916" s="157"/>
      <c r="F1916" s="157"/>
    </row>
    <row r="1917" spans="5:6">
      <c r="E1917" s="157"/>
      <c r="F1917" s="157"/>
    </row>
    <row r="1918" spans="5:6">
      <c r="E1918" s="157"/>
      <c r="F1918" s="157"/>
    </row>
    <row r="1919" spans="5:6">
      <c r="E1919" s="157"/>
      <c r="F1919" s="157"/>
    </row>
    <row r="1920" spans="5:6">
      <c r="E1920" s="157"/>
      <c r="F1920" s="157"/>
    </row>
    <row r="1921" spans="5:6">
      <c r="E1921" s="157"/>
      <c r="F1921" s="157"/>
    </row>
    <row r="1922" spans="5:6">
      <c r="E1922" s="157"/>
      <c r="F1922" s="157"/>
    </row>
    <row r="1923" spans="5:6">
      <c r="E1923" s="157"/>
      <c r="F1923" s="157"/>
    </row>
    <row r="1924" spans="5:6">
      <c r="E1924" s="157"/>
      <c r="F1924" s="157"/>
    </row>
    <row r="1925" spans="5:6">
      <c r="E1925" s="157"/>
      <c r="F1925" s="157"/>
    </row>
    <row r="1926" spans="5:6">
      <c r="E1926" s="157"/>
      <c r="F1926" s="157"/>
    </row>
    <row r="1927" spans="5:6">
      <c r="E1927" s="157"/>
      <c r="F1927" s="157"/>
    </row>
    <row r="1928" spans="5:6">
      <c r="E1928" s="157"/>
      <c r="F1928" s="157"/>
    </row>
    <row r="1929" spans="5:6">
      <c r="E1929" s="157"/>
      <c r="F1929" s="157"/>
    </row>
    <row r="1930" spans="5:6">
      <c r="E1930" s="157"/>
      <c r="F1930" s="157"/>
    </row>
    <row r="1931" spans="5:6">
      <c r="E1931" s="157"/>
      <c r="F1931" s="157"/>
    </row>
    <row r="1932" spans="5:6">
      <c r="E1932" s="157"/>
      <c r="F1932" s="157"/>
    </row>
    <row r="1933" spans="5:6">
      <c r="E1933" s="157"/>
      <c r="F1933" s="157"/>
    </row>
    <row r="1934" spans="5:6">
      <c r="E1934" s="157"/>
      <c r="F1934" s="157"/>
    </row>
    <row r="1935" spans="5:6">
      <c r="E1935" s="157"/>
      <c r="F1935" s="157"/>
    </row>
    <row r="1936" spans="5:6">
      <c r="E1936" s="157"/>
      <c r="F1936" s="157"/>
    </row>
    <row r="1937" spans="5:6">
      <c r="E1937" s="157"/>
      <c r="F1937" s="157"/>
    </row>
    <row r="1938" spans="5:6">
      <c r="E1938" s="157"/>
      <c r="F1938" s="157"/>
    </row>
    <row r="1939" spans="5:6">
      <c r="E1939" s="157"/>
      <c r="F1939" s="157"/>
    </row>
    <row r="1940" spans="5:6">
      <c r="E1940" s="157"/>
      <c r="F1940" s="157"/>
    </row>
    <row r="1941" spans="5:6">
      <c r="E1941" s="157"/>
      <c r="F1941" s="157"/>
    </row>
    <row r="1942" spans="5:6">
      <c r="E1942" s="157"/>
      <c r="F1942" s="157"/>
    </row>
    <row r="1943" spans="5:6">
      <c r="E1943" s="157"/>
      <c r="F1943" s="157"/>
    </row>
    <row r="1944" spans="5:6">
      <c r="E1944" s="157"/>
      <c r="F1944" s="157"/>
    </row>
    <row r="1945" spans="5:6">
      <c r="E1945" s="157"/>
      <c r="F1945" s="157"/>
    </row>
    <row r="1946" spans="5:6">
      <c r="E1946" s="157"/>
      <c r="F1946" s="157"/>
    </row>
    <row r="1947" spans="5:6">
      <c r="E1947" s="157"/>
      <c r="F1947" s="157"/>
    </row>
    <row r="1948" spans="5:6">
      <c r="E1948" s="157"/>
      <c r="F1948" s="157"/>
    </row>
    <row r="1949" spans="5:6">
      <c r="E1949" s="157"/>
      <c r="F1949" s="157"/>
    </row>
    <row r="1950" spans="5:6">
      <c r="E1950" s="157"/>
      <c r="F1950" s="157"/>
    </row>
    <row r="1951" spans="5:6">
      <c r="E1951" s="157"/>
      <c r="F1951" s="157"/>
    </row>
    <row r="1952" spans="5:6">
      <c r="E1952" s="157"/>
      <c r="F1952" s="157"/>
    </row>
    <row r="1953" spans="5:6">
      <c r="E1953" s="157"/>
      <c r="F1953" s="157"/>
    </row>
    <row r="1954" spans="5:6">
      <c r="E1954" s="157"/>
      <c r="F1954" s="157"/>
    </row>
    <row r="1955" spans="5:6">
      <c r="E1955" s="157"/>
      <c r="F1955" s="157"/>
    </row>
    <row r="1956" spans="5:6">
      <c r="E1956" s="157"/>
      <c r="F1956" s="157"/>
    </row>
    <row r="1957" spans="5:6">
      <c r="E1957" s="157"/>
      <c r="F1957" s="157"/>
    </row>
    <row r="1958" spans="5:6">
      <c r="E1958" s="157"/>
      <c r="F1958" s="157"/>
    </row>
    <row r="1959" spans="5:6">
      <c r="E1959" s="157"/>
      <c r="F1959" s="157"/>
    </row>
    <row r="1960" spans="5:6">
      <c r="E1960" s="157"/>
      <c r="F1960" s="157"/>
    </row>
    <row r="1961" spans="5:6">
      <c r="E1961" s="157"/>
      <c r="F1961" s="157"/>
    </row>
    <row r="1962" spans="5:6">
      <c r="E1962" s="157"/>
      <c r="F1962" s="157"/>
    </row>
    <row r="1963" spans="5:6">
      <c r="E1963" s="157"/>
      <c r="F1963" s="157"/>
    </row>
    <row r="1964" spans="5:6">
      <c r="E1964" s="157"/>
      <c r="F1964" s="157"/>
    </row>
    <row r="1965" spans="5:6">
      <c r="E1965" s="157"/>
      <c r="F1965" s="157"/>
    </row>
    <row r="1966" spans="5:6">
      <c r="E1966" s="157"/>
      <c r="F1966" s="157"/>
    </row>
    <row r="1967" spans="5:6">
      <c r="E1967" s="157"/>
      <c r="F1967" s="157"/>
    </row>
    <row r="1968" spans="5:6">
      <c r="E1968" s="157"/>
      <c r="F1968" s="157"/>
    </row>
    <row r="1969" spans="5:6">
      <c r="E1969" s="157"/>
      <c r="F1969" s="157"/>
    </row>
    <row r="1970" spans="5:6">
      <c r="E1970" s="157"/>
      <c r="F1970" s="157"/>
    </row>
    <row r="1971" spans="5:6">
      <c r="E1971" s="157"/>
      <c r="F1971" s="157"/>
    </row>
    <row r="1972" spans="5:6">
      <c r="E1972" s="157"/>
      <c r="F1972" s="157"/>
    </row>
    <row r="1973" spans="5:6">
      <c r="E1973" s="157"/>
      <c r="F1973" s="157"/>
    </row>
    <row r="1974" spans="5:6">
      <c r="E1974" s="157"/>
      <c r="F1974" s="157"/>
    </row>
    <row r="1975" spans="5:6">
      <c r="E1975" s="157"/>
      <c r="F1975" s="157"/>
    </row>
    <row r="1976" spans="5:6">
      <c r="E1976" s="157"/>
      <c r="F1976" s="157"/>
    </row>
    <row r="1977" spans="5:6">
      <c r="E1977" s="157"/>
      <c r="F1977" s="157"/>
    </row>
    <row r="1978" spans="5:6">
      <c r="E1978" s="157"/>
      <c r="F1978" s="157"/>
    </row>
    <row r="1979" spans="5:6">
      <c r="E1979" s="157"/>
      <c r="F1979" s="157"/>
    </row>
    <row r="1980" spans="5:6">
      <c r="E1980" s="157"/>
      <c r="F1980" s="157"/>
    </row>
    <row r="1981" spans="5:6">
      <c r="E1981" s="157"/>
      <c r="F1981" s="157"/>
    </row>
    <row r="1982" spans="5:6">
      <c r="E1982" s="157"/>
      <c r="F1982" s="157"/>
    </row>
    <row r="1983" spans="5:6">
      <c r="E1983" s="157"/>
      <c r="F1983" s="157"/>
    </row>
    <row r="1984" spans="5:6">
      <c r="E1984" s="157"/>
      <c r="F1984" s="157"/>
    </row>
    <row r="1985" spans="5:6">
      <c r="E1985" s="157"/>
      <c r="F1985" s="157"/>
    </row>
    <row r="1986" spans="5:6">
      <c r="E1986" s="157"/>
      <c r="F1986" s="157"/>
    </row>
    <row r="1987" spans="5:6">
      <c r="E1987" s="157"/>
      <c r="F1987" s="157"/>
    </row>
    <row r="1988" spans="5:6">
      <c r="E1988" s="157"/>
      <c r="F1988" s="157"/>
    </row>
    <row r="1989" spans="5:6">
      <c r="E1989" s="157"/>
      <c r="F1989" s="157"/>
    </row>
    <row r="1990" spans="5:6">
      <c r="E1990" s="157"/>
      <c r="F1990" s="157"/>
    </row>
    <row r="1991" spans="5:6">
      <c r="E1991" s="157"/>
      <c r="F1991" s="157"/>
    </row>
    <row r="1992" spans="5:6">
      <c r="E1992" s="157"/>
      <c r="F1992" s="157"/>
    </row>
    <row r="1993" spans="5:6">
      <c r="E1993" s="157"/>
      <c r="F1993" s="157"/>
    </row>
    <row r="1994" spans="5:6">
      <c r="E1994" s="157"/>
      <c r="F1994" s="157"/>
    </row>
    <row r="1995" spans="5:6">
      <c r="E1995" s="157"/>
      <c r="F1995" s="157"/>
    </row>
    <row r="1996" spans="5:6">
      <c r="E1996" s="157"/>
      <c r="F1996" s="157"/>
    </row>
    <row r="1997" spans="5:6">
      <c r="E1997" s="157"/>
      <c r="F1997" s="157"/>
    </row>
    <row r="1998" spans="5:6">
      <c r="E1998" s="157"/>
      <c r="F1998" s="157"/>
    </row>
    <row r="1999" spans="5:6">
      <c r="E1999" s="157"/>
      <c r="F1999" s="157"/>
    </row>
    <row r="2000" spans="5:6">
      <c r="E2000" s="157"/>
      <c r="F2000" s="157"/>
    </row>
    <row r="2001" spans="5:6">
      <c r="E2001" s="157"/>
      <c r="F2001" s="157"/>
    </row>
    <row r="2002" spans="5:6">
      <c r="E2002" s="157"/>
      <c r="F2002" s="157"/>
    </row>
    <row r="2003" spans="5:6">
      <c r="E2003" s="157"/>
      <c r="F2003" s="157"/>
    </row>
    <row r="2004" spans="5:6">
      <c r="E2004" s="157"/>
      <c r="F2004" s="157"/>
    </row>
    <row r="2005" spans="5:6">
      <c r="E2005" s="157"/>
      <c r="F2005" s="157"/>
    </row>
    <row r="2006" spans="5:6">
      <c r="E2006" s="157"/>
      <c r="F2006" s="157"/>
    </row>
    <row r="2007" spans="5:6">
      <c r="E2007" s="157"/>
      <c r="F2007" s="157"/>
    </row>
    <row r="2008" spans="5:6">
      <c r="E2008" s="157"/>
      <c r="F2008" s="157"/>
    </row>
    <row r="2009" spans="5:6">
      <c r="E2009" s="157"/>
      <c r="F2009" s="157"/>
    </row>
    <row r="2010" spans="5:6">
      <c r="E2010" s="157"/>
      <c r="F2010" s="157"/>
    </row>
    <row r="2011" spans="5:6">
      <c r="E2011" s="157"/>
      <c r="F2011" s="157"/>
    </row>
    <row r="2012" spans="5:6">
      <c r="E2012" s="157"/>
      <c r="F2012" s="157"/>
    </row>
    <row r="2013" spans="5:6">
      <c r="E2013" s="157"/>
      <c r="F2013" s="157"/>
    </row>
    <row r="2014" spans="5:6">
      <c r="E2014" s="157"/>
      <c r="F2014" s="157"/>
    </row>
    <row r="2015" spans="5:6">
      <c r="E2015" s="157"/>
      <c r="F2015" s="157"/>
    </row>
    <row r="2016" spans="5:6">
      <c r="E2016" s="157"/>
      <c r="F2016" s="157"/>
    </row>
    <row r="2017" spans="5:6">
      <c r="E2017" s="157"/>
      <c r="F2017" s="157"/>
    </row>
    <row r="2018" spans="5:6">
      <c r="E2018" s="157"/>
      <c r="F2018" s="157"/>
    </row>
    <row r="2019" spans="5:6">
      <c r="E2019" s="157"/>
      <c r="F2019" s="157"/>
    </row>
    <row r="2020" spans="5:6">
      <c r="E2020" s="157"/>
      <c r="F2020" s="157"/>
    </row>
    <row r="2021" spans="5:6">
      <c r="E2021" s="157"/>
      <c r="F2021" s="157"/>
    </row>
    <row r="2022" spans="5:6">
      <c r="E2022" s="157"/>
      <c r="F2022" s="157"/>
    </row>
    <row r="2023" spans="5:6">
      <c r="E2023" s="157"/>
      <c r="F2023" s="157"/>
    </row>
    <row r="2024" spans="5:6">
      <c r="E2024" s="157"/>
      <c r="F2024" s="157"/>
    </row>
    <row r="2025" spans="5:6">
      <c r="E2025" s="157"/>
      <c r="F2025" s="157"/>
    </row>
    <row r="2026" spans="5:6">
      <c r="E2026" s="157"/>
      <c r="F2026" s="157"/>
    </row>
    <row r="2027" spans="5:6">
      <c r="E2027" s="157"/>
      <c r="F2027" s="157"/>
    </row>
    <row r="2028" spans="5:6">
      <c r="E2028" s="157"/>
      <c r="F2028" s="157"/>
    </row>
    <row r="2029" spans="5:6">
      <c r="E2029" s="157"/>
      <c r="F2029" s="157"/>
    </row>
    <row r="2030" spans="5:6">
      <c r="E2030" s="157"/>
      <c r="F2030" s="157"/>
    </row>
    <row r="2031" spans="5:6">
      <c r="E2031" s="157"/>
      <c r="F2031" s="157"/>
    </row>
    <row r="2032" spans="5:6">
      <c r="E2032" s="157"/>
      <c r="F2032" s="157"/>
    </row>
    <row r="2033" spans="5:6">
      <c r="E2033" s="157"/>
      <c r="F2033" s="157"/>
    </row>
    <row r="2034" spans="5:6">
      <c r="E2034" s="157"/>
      <c r="F2034" s="157"/>
    </row>
    <row r="2035" spans="5:6">
      <c r="E2035" s="157"/>
      <c r="F2035" s="157"/>
    </row>
    <row r="2036" spans="5:6">
      <c r="E2036" s="157"/>
      <c r="F2036" s="157"/>
    </row>
    <row r="2037" spans="5:6">
      <c r="E2037" s="157"/>
      <c r="F2037" s="157"/>
    </row>
    <row r="2038" spans="5:6">
      <c r="E2038" s="157"/>
      <c r="F2038" s="157"/>
    </row>
    <row r="2039" spans="5:6">
      <c r="E2039" s="157"/>
      <c r="F2039" s="157"/>
    </row>
    <row r="2040" spans="5:6">
      <c r="E2040" s="157"/>
      <c r="F2040" s="157"/>
    </row>
    <row r="2041" spans="5:6">
      <c r="E2041" s="157"/>
      <c r="F2041" s="157"/>
    </row>
    <row r="2042" spans="5:6">
      <c r="E2042" s="157"/>
      <c r="F2042" s="157"/>
    </row>
    <row r="2043" spans="5:6">
      <c r="E2043" s="157"/>
      <c r="F2043" s="157"/>
    </row>
    <row r="2044" spans="5:6">
      <c r="E2044" s="157"/>
      <c r="F2044" s="157"/>
    </row>
    <row r="2045" spans="5:6">
      <c r="E2045" s="157"/>
      <c r="F2045" s="157"/>
    </row>
    <row r="2046" spans="5:6">
      <c r="E2046" s="157"/>
      <c r="F2046" s="157"/>
    </row>
    <row r="2047" spans="5:6">
      <c r="E2047" s="157"/>
      <c r="F2047" s="157"/>
    </row>
    <row r="2048" spans="5:6">
      <c r="E2048" s="157"/>
      <c r="F2048" s="157"/>
    </row>
    <row r="2049" spans="5:6">
      <c r="E2049" s="157"/>
      <c r="F2049" s="157"/>
    </row>
    <row r="2050" spans="5:6">
      <c r="E2050" s="157"/>
      <c r="F2050" s="157"/>
    </row>
    <row r="2051" spans="5:6">
      <c r="E2051" s="157"/>
      <c r="F2051" s="157"/>
    </row>
    <row r="2052" spans="5:6">
      <c r="E2052" s="157"/>
      <c r="F2052" s="157"/>
    </row>
    <row r="2053" spans="5:6">
      <c r="E2053" s="157"/>
      <c r="F2053" s="157"/>
    </row>
    <row r="2054" spans="5:6">
      <c r="E2054" s="157"/>
      <c r="F2054" s="157"/>
    </row>
    <row r="2055" spans="5:6">
      <c r="E2055" s="157"/>
      <c r="F2055" s="157"/>
    </row>
    <row r="2056" spans="5:6">
      <c r="E2056" s="157"/>
      <c r="F2056" s="157"/>
    </row>
    <row r="2057" spans="5:6">
      <c r="E2057" s="157"/>
      <c r="F2057" s="157"/>
    </row>
    <row r="2058" spans="5:6">
      <c r="E2058" s="157"/>
      <c r="F2058" s="157"/>
    </row>
    <row r="2059" spans="5:6">
      <c r="E2059" s="157"/>
      <c r="F2059" s="157"/>
    </row>
    <row r="2060" spans="5:6">
      <c r="E2060" s="157"/>
      <c r="F2060" s="157"/>
    </row>
    <row r="2061" spans="5:6">
      <c r="E2061" s="157"/>
      <c r="F2061" s="157"/>
    </row>
    <row r="2062" spans="5:6">
      <c r="E2062" s="157"/>
      <c r="F2062" s="157"/>
    </row>
    <row r="2063" spans="5:6">
      <c r="E2063" s="157"/>
      <c r="F2063" s="157"/>
    </row>
    <row r="2064" spans="5:6">
      <c r="E2064" s="157"/>
      <c r="F2064" s="157"/>
    </row>
    <row r="2065" spans="5:6">
      <c r="E2065" s="157"/>
      <c r="F2065" s="157"/>
    </row>
    <row r="2066" spans="5:6">
      <c r="E2066" s="157"/>
      <c r="F2066" s="157"/>
    </row>
    <row r="2067" spans="5:6">
      <c r="E2067" s="157"/>
      <c r="F2067" s="157"/>
    </row>
    <row r="2068" spans="5:6">
      <c r="E2068" s="157"/>
      <c r="F2068" s="157"/>
    </row>
    <row r="2069" spans="5:6">
      <c r="E2069" s="157"/>
      <c r="F2069" s="157"/>
    </row>
    <row r="2070" spans="5:6">
      <c r="E2070" s="157"/>
      <c r="F2070" s="157"/>
    </row>
    <row r="2071" spans="5:6">
      <c r="E2071" s="157"/>
      <c r="F2071" s="157"/>
    </row>
    <row r="2072" spans="5:6">
      <c r="E2072" s="157"/>
      <c r="F2072" s="157"/>
    </row>
    <row r="2073" spans="5:6">
      <c r="E2073" s="157"/>
      <c r="F2073" s="157"/>
    </row>
    <row r="2074" spans="5:6">
      <c r="E2074" s="157"/>
      <c r="F2074" s="157"/>
    </row>
    <row r="2075" spans="5:6">
      <c r="E2075" s="157"/>
      <c r="F2075" s="157"/>
    </row>
    <row r="2076" spans="5:6">
      <c r="E2076" s="157"/>
      <c r="F2076" s="157"/>
    </row>
    <row r="2077" spans="5:6">
      <c r="E2077" s="157"/>
      <c r="F2077" s="157"/>
    </row>
    <row r="2078" spans="5:6">
      <c r="E2078" s="157"/>
      <c r="F2078" s="157"/>
    </row>
    <row r="2079" spans="5:6">
      <c r="E2079" s="157"/>
      <c r="F2079" s="157"/>
    </row>
    <row r="2080" spans="5:6">
      <c r="E2080" s="157"/>
      <c r="F2080" s="157"/>
    </row>
    <row r="2081" spans="5:6">
      <c r="E2081" s="157"/>
      <c r="F2081" s="157"/>
    </row>
    <row r="2082" spans="5:6">
      <c r="E2082" s="157"/>
      <c r="F2082" s="157"/>
    </row>
    <row r="2083" spans="5:6">
      <c r="E2083" s="157"/>
      <c r="F2083" s="157"/>
    </row>
    <row r="2084" spans="5:6">
      <c r="E2084" s="157"/>
      <c r="F2084" s="157"/>
    </row>
    <row r="2085" spans="5:6">
      <c r="E2085" s="157"/>
      <c r="F2085" s="157"/>
    </row>
    <row r="2086" spans="5:6">
      <c r="E2086" s="157"/>
      <c r="F2086" s="157"/>
    </row>
    <row r="2087" spans="5:6">
      <c r="E2087" s="157"/>
      <c r="F2087" s="157"/>
    </row>
    <row r="2088" spans="5:6">
      <c r="E2088" s="157"/>
      <c r="F2088" s="157"/>
    </row>
    <row r="2089" spans="5:6">
      <c r="E2089" s="157"/>
      <c r="F2089" s="157"/>
    </row>
    <row r="2090" spans="5:6">
      <c r="E2090" s="157"/>
      <c r="F2090" s="157"/>
    </row>
    <row r="2091" spans="5:6">
      <c r="E2091" s="157"/>
      <c r="F2091" s="157"/>
    </row>
    <row r="2092" spans="5:6">
      <c r="E2092" s="157"/>
      <c r="F2092" s="157"/>
    </row>
    <row r="2093" spans="5:6">
      <c r="E2093" s="157"/>
      <c r="F2093" s="157"/>
    </row>
    <row r="2094" spans="5:6">
      <c r="E2094" s="157"/>
      <c r="F2094" s="157"/>
    </row>
    <row r="2095" spans="5:6">
      <c r="E2095" s="157"/>
      <c r="F2095" s="157"/>
    </row>
    <row r="2096" spans="5:6">
      <c r="E2096" s="157"/>
      <c r="F2096" s="157"/>
    </row>
    <row r="2097" spans="5:6">
      <c r="E2097" s="157"/>
      <c r="F2097" s="157"/>
    </row>
    <row r="2098" spans="5:6">
      <c r="E2098" s="157"/>
      <c r="F2098" s="157"/>
    </row>
    <row r="2099" spans="5:6">
      <c r="E2099" s="157"/>
      <c r="F2099" s="157"/>
    </row>
    <row r="2100" spans="5:6">
      <c r="E2100" s="157"/>
      <c r="F2100" s="157"/>
    </row>
    <row r="2101" spans="5:6">
      <c r="E2101" s="157"/>
      <c r="F2101" s="157"/>
    </row>
    <row r="2102" spans="5:6">
      <c r="E2102" s="157"/>
      <c r="F2102" s="157"/>
    </row>
    <row r="2103" spans="5:6">
      <c r="E2103" s="157"/>
      <c r="F2103" s="157"/>
    </row>
    <row r="2104" spans="5:6">
      <c r="E2104" s="157"/>
      <c r="F2104" s="157"/>
    </row>
    <row r="2105" spans="5:6">
      <c r="E2105" s="157"/>
      <c r="F2105" s="157"/>
    </row>
    <row r="2106" spans="5:6">
      <c r="E2106" s="157"/>
      <c r="F2106" s="157"/>
    </row>
    <row r="2107" spans="5:6">
      <c r="E2107" s="157"/>
      <c r="F2107" s="157"/>
    </row>
    <row r="2108" spans="5:6">
      <c r="E2108" s="157"/>
      <c r="F2108" s="157"/>
    </row>
    <row r="2109" spans="5:6">
      <c r="E2109" s="157"/>
      <c r="F2109" s="157"/>
    </row>
    <row r="2110" spans="5:6">
      <c r="E2110" s="157"/>
      <c r="F2110" s="157"/>
    </row>
    <row r="2111" spans="5:6">
      <c r="E2111" s="157"/>
      <c r="F2111" s="157"/>
    </row>
    <row r="2112" spans="5:6">
      <c r="E2112" s="157"/>
      <c r="F2112" s="157"/>
    </row>
    <row r="2113" spans="5:6">
      <c r="E2113" s="157"/>
      <c r="F2113" s="157"/>
    </row>
    <row r="2114" spans="5:6">
      <c r="E2114" s="157"/>
      <c r="F2114" s="157"/>
    </row>
    <row r="2115" spans="5:6">
      <c r="E2115" s="157"/>
      <c r="F2115" s="157"/>
    </row>
    <row r="2116" spans="5:6">
      <c r="E2116" s="157"/>
      <c r="F2116" s="157"/>
    </row>
    <row r="2117" spans="5:6">
      <c r="E2117" s="157"/>
      <c r="F2117" s="157"/>
    </row>
    <row r="2118" spans="5:6">
      <c r="E2118" s="157"/>
      <c r="F2118" s="157"/>
    </row>
    <row r="2119" spans="5:6">
      <c r="E2119" s="157"/>
      <c r="F2119" s="157"/>
    </row>
    <row r="2120" spans="5:6">
      <c r="E2120" s="157"/>
      <c r="F2120" s="157"/>
    </row>
    <row r="2121" spans="5:6">
      <c r="E2121" s="157"/>
      <c r="F2121" s="157"/>
    </row>
    <row r="2122" spans="5:6">
      <c r="E2122" s="157"/>
      <c r="F2122" s="157"/>
    </row>
    <row r="2123" spans="5:6">
      <c r="E2123" s="157"/>
      <c r="F2123" s="157"/>
    </row>
    <row r="2124" spans="5:6">
      <c r="E2124" s="157"/>
      <c r="F2124" s="157"/>
    </row>
    <row r="2125" spans="5:6">
      <c r="E2125" s="157"/>
      <c r="F2125" s="157"/>
    </row>
    <row r="2126" spans="5:6">
      <c r="E2126" s="157"/>
      <c r="F2126" s="157"/>
    </row>
    <row r="2127" spans="5:6">
      <c r="E2127" s="157"/>
      <c r="F2127" s="157"/>
    </row>
    <row r="2128" spans="5:6">
      <c r="E2128" s="157"/>
      <c r="F2128" s="157"/>
    </row>
    <row r="2129" spans="5:6">
      <c r="E2129" s="157"/>
      <c r="F2129" s="157"/>
    </row>
    <row r="2130" spans="5:6">
      <c r="E2130" s="157"/>
      <c r="F2130" s="157"/>
    </row>
    <row r="2131" spans="5:6">
      <c r="E2131" s="157"/>
      <c r="F2131" s="157"/>
    </row>
    <row r="2132" spans="5:6">
      <c r="E2132" s="157"/>
      <c r="F2132" s="157"/>
    </row>
    <row r="2133" spans="5:6">
      <c r="E2133" s="157"/>
      <c r="F2133" s="157"/>
    </row>
    <row r="2134" spans="5:6">
      <c r="E2134" s="157"/>
      <c r="F2134" s="157"/>
    </row>
    <row r="2135" spans="5:6">
      <c r="E2135" s="157"/>
      <c r="F2135" s="157"/>
    </row>
    <row r="2136" spans="5:6">
      <c r="E2136" s="157"/>
      <c r="F2136" s="157"/>
    </row>
    <row r="2137" spans="5:6">
      <c r="E2137" s="157"/>
      <c r="F2137" s="157"/>
    </row>
    <row r="2138" spans="5:6">
      <c r="E2138" s="157"/>
      <c r="F2138" s="157"/>
    </row>
    <row r="2139" spans="5:6">
      <c r="E2139" s="157"/>
      <c r="F2139" s="157"/>
    </row>
    <row r="2140" spans="5:6">
      <c r="E2140" s="157"/>
      <c r="F2140" s="157"/>
    </row>
    <row r="2141" spans="5:6">
      <c r="E2141" s="157"/>
      <c r="F2141" s="157"/>
    </row>
    <row r="2142" spans="5:6">
      <c r="E2142" s="157"/>
      <c r="F2142" s="157"/>
    </row>
    <row r="2143" spans="5:6">
      <c r="E2143" s="157"/>
      <c r="F2143" s="157"/>
    </row>
    <row r="2144" spans="5:6">
      <c r="E2144" s="157"/>
      <c r="F2144" s="157"/>
    </row>
    <row r="2145" spans="5:6">
      <c r="E2145" s="157"/>
      <c r="F2145" s="157"/>
    </row>
    <row r="2146" spans="5:6">
      <c r="E2146" s="157"/>
      <c r="F2146" s="157"/>
    </row>
    <row r="2147" spans="5:6">
      <c r="E2147" s="157"/>
      <c r="F2147" s="157"/>
    </row>
    <row r="2148" spans="5:6">
      <c r="E2148" s="157"/>
      <c r="F2148" s="157"/>
    </row>
    <row r="2149" spans="5:6">
      <c r="E2149" s="157"/>
      <c r="F2149" s="157"/>
    </row>
    <row r="2150" spans="5:6">
      <c r="E2150" s="157"/>
      <c r="F2150" s="157"/>
    </row>
    <row r="2151" spans="5:6">
      <c r="E2151" s="157"/>
      <c r="F2151" s="157"/>
    </row>
    <row r="2152" spans="5:6">
      <c r="E2152" s="157"/>
      <c r="F2152" s="157"/>
    </row>
    <row r="2153" spans="5:6">
      <c r="E2153" s="157"/>
      <c r="F2153" s="157"/>
    </row>
    <row r="2154" spans="5:6">
      <c r="E2154" s="157"/>
      <c r="F2154" s="157"/>
    </row>
    <row r="2155" spans="5:6">
      <c r="E2155" s="157"/>
      <c r="F2155" s="157"/>
    </row>
    <row r="2156" spans="5:6">
      <c r="E2156" s="157"/>
      <c r="F2156" s="157"/>
    </row>
    <row r="2157" spans="5:6">
      <c r="E2157" s="157"/>
      <c r="F2157" s="157"/>
    </row>
    <row r="2158" spans="5:6">
      <c r="E2158" s="157"/>
      <c r="F2158" s="157"/>
    </row>
    <row r="2159" spans="5:6">
      <c r="E2159" s="157"/>
      <c r="F2159" s="157"/>
    </row>
    <row r="2160" spans="5:6">
      <c r="E2160" s="157"/>
      <c r="F2160" s="157"/>
    </row>
    <row r="2161" spans="5:6">
      <c r="E2161" s="157"/>
      <c r="F2161" s="157"/>
    </row>
    <row r="2162" spans="5:6">
      <c r="E2162" s="157"/>
      <c r="F2162" s="157"/>
    </row>
    <row r="2163" spans="5:6">
      <c r="E2163" s="157"/>
      <c r="F2163" s="157"/>
    </row>
    <row r="2164" spans="5:6">
      <c r="E2164" s="157"/>
      <c r="F2164" s="157"/>
    </row>
    <row r="2165" spans="5:6">
      <c r="E2165" s="157"/>
      <c r="F2165" s="157"/>
    </row>
    <row r="2166" spans="5:6">
      <c r="E2166" s="157"/>
      <c r="F2166" s="157"/>
    </row>
    <row r="2167" spans="5:6">
      <c r="E2167" s="157"/>
      <c r="F2167" s="157"/>
    </row>
    <row r="2168" spans="5:6">
      <c r="E2168" s="157"/>
      <c r="F2168" s="157"/>
    </row>
    <row r="2169" spans="5:6">
      <c r="E2169" s="157"/>
      <c r="F2169" s="157"/>
    </row>
    <row r="2170" spans="5:6">
      <c r="E2170" s="157"/>
      <c r="F2170" s="157"/>
    </row>
    <row r="2171" spans="5:6">
      <c r="E2171" s="157"/>
      <c r="F2171" s="157"/>
    </row>
    <row r="2172" spans="5:6">
      <c r="E2172" s="157"/>
      <c r="F2172" s="157"/>
    </row>
    <row r="2173" spans="5:6">
      <c r="E2173" s="157"/>
      <c r="F2173" s="157"/>
    </row>
    <row r="2174" spans="5:6">
      <c r="E2174" s="157"/>
      <c r="F2174" s="157"/>
    </row>
    <row r="2175" spans="5:6">
      <c r="E2175" s="157"/>
      <c r="F2175" s="157"/>
    </row>
    <row r="2176" spans="5:6">
      <c r="E2176" s="157"/>
      <c r="F2176" s="157"/>
    </row>
    <row r="2177" spans="5:6">
      <c r="E2177" s="157"/>
      <c r="F2177" s="157"/>
    </row>
    <row r="2178" spans="5:6">
      <c r="E2178" s="157"/>
      <c r="F2178" s="157"/>
    </row>
    <row r="2179" spans="5:6">
      <c r="E2179" s="157"/>
      <c r="F2179" s="157"/>
    </row>
    <row r="2180" spans="5:6">
      <c r="E2180" s="157"/>
      <c r="F2180" s="157"/>
    </row>
    <row r="2181" spans="5:6">
      <c r="E2181" s="157"/>
      <c r="F2181" s="157"/>
    </row>
    <row r="2182" spans="5:6">
      <c r="E2182" s="157"/>
      <c r="F2182" s="157"/>
    </row>
    <row r="2183" spans="5:6">
      <c r="E2183" s="157"/>
      <c r="F2183" s="157"/>
    </row>
    <row r="2184" spans="5:6">
      <c r="E2184" s="157"/>
      <c r="F2184" s="157"/>
    </row>
    <row r="2185" spans="5:6">
      <c r="E2185" s="157"/>
      <c r="F2185" s="157"/>
    </row>
    <row r="2186" spans="5:6">
      <c r="E2186" s="157"/>
      <c r="F2186" s="157"/>
    </row>
    <row r="2187" spans="5:6">
      <c r="E2187" s="157"/>
      <c r="F2187" s="157"/>
    </row>
    <row r="2188" spans="5:6">
      <c r="E2188" s="157"/>
      <c r="F2188" s="157"/>
    </row>
    <row r="2189" spans="5:6">
      <c r="E2189" s="157"/>
      <c r="F2189" s="157"/>
    </row>
    <row r="2190" spans="5:6">
      <c r="E2190" s="157"/>
      <c r="F2190" s="157"/>
    </row>
    <row r="2191" spans="5:6">
      <c r="E2191" s="157"/>
      <c r="F2191" s="157"/>
    </row>
    <row r="2192" spans="5:6">
      <c r="E2192" s="157"/>
      <c r="F2192" s="157"/>
    </row>
    <row r="2193" spans="5:6">
      <c r="E2193" s="157"/>
      <c r="F2193" s="157"/>
    </row>
    <row r="2194" spans="5:6">
      <c r="E2194" s="157"/>
      <c r="F2194" s="157"/>
    </row>
    <row r="2195" spans="5:6">
      <c r="E2195" s="157"/>
      <c r="F2195" s="157"/>
    </row>
    <row r="2196" spans="5:6">
      <c r="E2196" s="157"/>
      <c r="F2196" s="157"/>
    </row>
    <row r="2197" spans="5:6">
      <c r="E2197" s="157"/>
      <c r="F2197" s="157"/>
    </row>
    <row r="2198" spans="5:6">
      <c r="E2198" s="157"/>
      <c r="F2198" s="157"/>
    </row>
    <row r="2199" spans="5:6">
      <c r="E2199" s="157"/>
      <c r="F2199" s="157"/>
    </row>
    <row r="2200" spans="5:6">
      <c r="E2200" s="157"/>
      <c r="F2200" s="157"/>
    </row>
    <row r="2201" spans="5:6">
      <c r="E2201" s="157"/>
      <c r="F2201" s="157"/>
    </row>
    <row r="2202" spans="5:6">
      <c r="E2202" s="157"/>
      <c r="F2202" s="157"/>
    </row>
    <row r="2203" spans="5:6">
      <c r="E2203" s="157"/>
      <c r="F2203" s="157"/>
    </row>
    <row r="2204" spans="5:6">
      <c r="E2204" s="157"/>
      <c r="F2204" s="157"/>
    </row>
    <row r="2205" spans="5:6">
      <c r="E2205" s="157"/>
      <c r="F2205" s="157"/>
    </row>
    <row r="2206" spans="5:6">
      <c r="E2206" s="157"/>
      <c r="F2206" s="157"/>
    </row>
    <row r="2207" spans="5:6">
      <c r="E2207" s="157"/>
      <c r="F2207" s="157"/>
    </row>
    <row r="2208" spans="5:6">
      <c r="E2208" s="157"/>
      <c r="F2208" s="157"/>
    </row>
    <row r="2209" spans="5:6">
      <c r="E2209" s="157"/>
      <c r="F2209" s="157"/>
    </row>
    <row r="2210" spans="5:6">
      <c r="E2210" s="157"/>
      <c r="F2210" s="157"/>
    </row>
    <row r="2211" spans="5:6">
      <c r="E2211" s="157"/>
      <c r="F2211" s="157"/>
    </row>
    <row r="2212" spans="5:6">
      <c r="E2212" s="157"/>
      <c r="F2212" s="157"/>
    </row>
    <row r="2213" spans="5:6">
      <c r="E2213" s="157"/>
      <c r="F2213" s="157"/>
    </row>
    <row r="2214" spans="5:6">
      <c r="E2214" s="157"/>
      <c r="F2214" s="157"/>
    </row>
    <row r="2215" spans="5:6">
      <c r="E2215" s="157"/>
      <c r="F2215" s="157"/>
    </row>
    <row r="2216" spans="5:6">
      <c r="E2216" s="157"/>
      <c r="F2216" s="157"/>
    </row>
    <row r="2217" spans="5:6">
      <c r="E2217" s="157"/>
      <c r="F2217" s="157"/>
    </row>
    <row r="2218" spans="5:6">
      <c r="E2218" s="157"/>
      <c r="F2218" s="157"/>
    </row>
    <row r="2219" spans="5:6">
      <c r="E2219" s="157"/>
      <c r="F2219" s="157"/>
    </row>
    <row r="2220" spans="5:6">
      <c r="E2220" s="157"/>
      <c r="F2220" s="157"/>
    </row>
    <row r="2221" spans="5:6">
      <c r="E2221" s="157"/>
      <c r="F2221" s="157"/>
    </row>
    <row r="2222" spans="5:6">
      <c r="E2222" s="157"/>
      <c r="F2222" s="157"/>
    </row>
    <row r="2223" spans="5:6">
      <c r="E2223" s="157"/>
      <c r="F2223" s="157"/>
    </row>
    <row r="2224" spans="5:6">
      <c r="E2224" s="157"/>
      <c r="F2224" s="157"/>
    </row>
    <row r="2225" spans="5:6">
      <c r="E2225" s="157"/>
      <c r="F2225" s="157"/>
    </row>
    <row r="2226" spans="5:6">
      <c r="E2226" s="157"/>
      <c r="F2226" s="157"/>
    </row>
    <row r="2227" spans="5:6">
      <c r="E2227" s="157"/>
      <c r="F2227" s="157"/>
    </row>
    <row r="2228" spans="5:6">
      <c r="E2228" s="157"/>
      <c r="F2228" s="157"/>
    </row>
    <row r="2229" spans="5:6">
      <c r="E2229" s="157"/>
      <c r="F2229" s="157"/>
    </row>
    <row r="2230" spans="5:6">
      <c r="E2230" s="157"/>
      <c r="F2230" s="157"/>
    </row>
    <row r="2231" spans="5:6">
      <c r="E2231" s="157"/>
      <c r="F2231" s="157"/>
    </row>
    <row r="2232" spans="5:6">
      <c r="E2232" s="157"/>
      <c r="F2232" s="157"/>
    </row>
    <row r="2233" spans="5:6">
      <c r="E2233" s="157"/>
      <c r="F2233" s="157"/>
    </row>
    <row r="2234" spans="5:6">
      <c r="E2234" s="157"/>
      <c r="F2234" s="157"/>
    </row>
    <row r="2235" spans="5:6">
      <c r="E2235" s="157"/>
      <c r="F2235" s="157"/>
    </row>
    <row r="2236" spans="5:6">
      <c r="E2236" s="157"/>
      <c r="F2236" s="157"/>
    </row>
    <row r="2237" spans="5:6">
      <c r="E2237" s="157"/>
      <c r="F2237" s="157"/>
    </row>
    <row r="2238" spans="5:6">
      <c r="E2238" s="157"/>
      <c r="F2238" s="157"/>
    </row>
    <row r="2239" spans="5:6">
      <c r="E2239" s="157"/>
      <c r="F2239" s="157"/>
    </row>
    <row r="2240" spans="5:6">
      <c r="E2240" s="157"/>
      <c r="F2240" s="157"/>
    </row>
    <row r="2241" spans="5:6">
      <c r="E2241" s="157"/>
      <c r="F2241" s="157"/>
    </row>
    <row r="2242" spans="5:6">
      <c r="E2242" s="157"/>
      <c r="F2242" s="157"/>
    </row>
    <row r="2243" spans="5:6">
      <c r="E2243" s="157"/>
      <c r="F2243" s="157"/>
    </row>
    <row r="2244" spans="5:6">
      <c r="E2244" s="157"/>
      <c r="F2244" s="157"/>
    </row>
    <row r="2245" spans="5:6">
      <c r="E2245" s="157"/>
      <c r="F2245" s="157"/>
    </row>
    <row r="2246" spans="5:6">
      <c r="E2246" s="157"/>
      <c r="F2246" s="157"/>
    </row>
    <row r="2247" spans="5:6">
      <c r="E2247" s="157"/>
      <c r="F2247" s="157"/>
    </row>
    <row r="2248" spans="5:6">
      <c r="E2248" s="157"/>
      <c r="F2248" s="157"/>
    </row>
    <row r="2249" spans="5:6">
      <c r="E2249" s="157"/>
      <c r="F2249" s="157"/>
    </row>
    <row r="2250" spans="5:6">
      <c r="E2250" s="157"/>
      <c r="F2250" s="157"/>
    </row>
    <row r="2251" spans="5:6">
      <c r="E2251" s="157"/>
      <c r="F2251" s="157"/>
    </row>
    <row r="2252" spans="5:6">
      <c r="E2252" s="157"/>
      <c r="F2252" s="157"/>
    </row>
    <row r="2253" spans="5:6">
      <c r="E2253" s="157"/>
      <c r="F2253" s="157"/>
    </row>
    <row r="2254" spans="5:6">
      <c r="E2254" s="157"/>
      <c r="F2254" s="157"/>
    </row>
    <row r="2255" spans="5:6">
      <c r="E2255" s="157"/>
      <c r="F2255" s="157"/>
    </row>
    <row r="2256" spans="5:6">
      <c r="E2256" s="157"/>
      <c r="F2256" s="157"/>
    </row>
    <row r="2257" spans="5:6">
      <c r="E2257" s="157"/>
      <c r="F2257" s="157"/>
    </row>
    <row r="2258" spans="5:6">
      <c r="E2258" s="157"/>
      <c r="F2258" s="157"/>
    </row>
    <row r="2259" spans="5:6">
      <c r="E2259" s="157"/>
      <c r="F2259" s="157"/>
    </row>
    <row r="2260" spans="5:6">
      <c r="E2260" s="157"/>
      <c r="F2260" s="157"/>
    </row>
    <row r="2261" spans="5:6">
      <c r="E2261" s="157"/>
      <c r="F2261" s="157"/>
    </row>
    <row r="2262" spans="5:6">
      <c r="E2262" s="157"/>
      <c r="F2262" s="157"/>
    </row>
    <row r="2263" spans="5:6">
      <c r="E2263" s="157"/>
      <c r="F2263" s="157"/>
    </row>
    <row r="2264" spans="5:6">
      <c r="E2264" s="157"/>
      <c r="F2264" s="157"/>
    </row>
    <row r="2265" spans="5:6">
      <c r="E2265" s="157"/>
      <c r="F2265" s="157"/>
    </row>
    <row r="2266" spans="5:6">
      <c r="E2266" s="157"/>
      <c r="F2266" s="157"/>
    </row>
    <row r="2267" spans="5:6">
      <c r="E2267" s="157"/>
      <c r="F2267" s="157"/>
    </row>
    <row r="2268" spans="5:6">
      <c r="E2268" s="157"/>
      <c r="F2268" s="157"/>
    </row>
    <row r="2269" spans="5:6">
      <c r="E2269" s="157"/>
      <c r="F2269" s="157"/>
    </row>
    <row r="2270" spans="5:6">
      <c r="E2270" s="157"/>
      <c r="F2270" s="157"/>
    </row>
    <row r="2271" spans="5:6">
      <c r="E2271" s="157"/>
      <c r="F2271" s="157"/>
    </row>
    <row r="2272" spans="5:6">
      <c r="E2272" s="157"/>
      <c r="F2272" s="157"/>
    </row>
    <row r="2273" spans="5:6">
      <c r="E2273" s="157"/>
      <c r="F2273" s="157"/>
    </row>
    <row r="2274" spans="5:6">
      <c r="E2274" s="157"/>
      <c r="F2274" s="157"/>
    </row>
    <row r="2275" spans="5:6">
      <c r="E2275" s="157"/>
      <c r="F2275" s="157"/>
    </row>
    <row r="2276" spans="5:6">
      <c r="E2276" s="157"/>
      <c r="F2276" s="157"/>
    </row>
    <row r="2277" spans="5:6">
      <c r="E2277" s="157"/>
      <c r="F2277" s="157"/>
    </row>
    <row r="2278" spans="5:6">
      <c r="E2278" s="157"/>
      <c r="F2278" s="157"/>
    </row>
    <row r="2279" spans="5:6">
      <c r="E2279" s="157"/>
      <c r="F2279" s="157"/>
    </row>
    <row r="2280" spans="5:6">
      <c r="E2280" s="157"/>
      <c r="F2280" s="157"/>
    </row>
    <row r="2281" spans="5:6">
      <c r="E2281" s="157"/>
      <c r="F2281" s="157"/>
    </row>
    <row r="2282" spans="5:6">
      <c r="E2282" s="157"/>
      <c r="F2282" s="157"/>
    </row>
    <row r="2283" spans="5:6">
      <c r="E2283" s="157"/>
      <c r="F2283" s="157"/>
    </row>
    <row r="2284" spans="5:6">
      <c r="E2284" s="157"/>
      <c r="F2284" s="157"/>
    </row>
    <row r="2285" spans="5:6">
      <c r="E2285" s="157"/>
      <c r="F2285" s="157"/>
    </row>
    <row r="2286" spans="5:6">
      <c r="E2286" s="157"/>
      <c r="F2286" s="157"/>
    </row>
    <row r="2287" spans="5:6">
      <c r="E2287" s="157"/>
      <c r="F2287" s="157"/>
    </row>
    <row r="2288" spans="5:6">
      <c r="E2288" s="157"/>
      <c r="F2288" s="157"/>
    </row>
    <row r="2289" spans="5:6">
      <c r="E2289" s="157"/>
      <c r="F2289" s="157"/>
    </row>
    <row r="2290" spans="5:6">
      <c r="E2290" s="157"/>
      <c r="F2290" s="157"/>
    </row>
    <row r="2291" spans="5:6">
      <c r="E2291" s="157"/>
      <c r="F2291" s="157"/>
    </row>
    <row r="2292" spans="5:6">
      <c r="E2292" s="157"/>
      <c r="F2292" s="157"/>
    </row>
    <row r="2293" spans="5:6">
      <c r="E2293" s="157"/>
      <c r="F2293" s="157"/>
    </row>
    <row r="2294" spans="5:6">
      <c r="E2294" s="157"/>
      <c r="F2294" s="157"/>
    </row>
    <row r="2295" spans="5:6">
      <c r="E2295" s="157"/>
      <c r="F2295" s="157"/>
    </row>
    <row r="2296" spans="5:6">
      <c r="E2296" s="157"/>
      <c r="F2296" s="157"/>
    </row>
    <row r="2297" spans="5:6">
      <c r="E2297" s="157"/>
      <c r="F2297" s="157"/>
    </row>
    <row r="2298" spans="5:6">
      <c r="E2298" s="157"/>
      <c r="F2298" s="157"/>
    </row>
    <row r="2299" spans="5:6">
      <c r="E2299" s="157"/>
      <c r="F2299" s="157"/>
    </row>
    <row r="2300" spans="5:6">
      <c r="E2300" s="157"/>
      <c r="F2300" s="157"/>
    </row>
    <row r="2301" spans="5:6">
      <c r="E2301" s="157"/>
      <c r="F2301" s="157"/>
    </row>
    <row r="2302" spans="5:6">
      <c r="E2302" s="157"/>
      <c r="F2302" s="157"/>
    </row>
    <row r="2303" spans="5:6">
      <c r="E2303" s="157"/>
      <c r="F2303" s="157"/>
    </row>
    <row r="2304" spans="5:6">
      <c r="E2304" s="157"/>
      <c r="F2304" s="157"/>
    </row>
    <row r="2305" spans="5:6">
      <c r="E2305" s="157"/>
      <c r="F2305" s="157"/>
    </row>
    <row r="2306" spans="5:6">
      <c r="E2306" s="157"/>
      <c r="F2306" s="157"/>
    </row>
    <row r="2307" spans="5:6">
      <c r="E2307" s="157"/>
      <c r="F2307" s="157"/>
    </row>
    <row r="2308" spans="5:6">
      <c r="E2308" s="157"/>
      <c r="F2308" s="157"/>
    </row>
    <row r="2309" spans="5:6">
      <c r="E2309" s="157"/>
      <c r="F2309" s="157"/>
    </row>
    <row r="2310" spans="5:6">
      <c r="E2310" s="157"/>
      <c r="F2310" s="157"/>
    </row>
    <row r="2311" spans="5:6">
      <c r="E2311" s="157"/>
      <c r="F2311" s="157"/>
    </row>
    <row r="2312" spans="5:6">
      <c r="E2312" s="157"/>
      <c r="F2312" s="157"/>
    </row>
    <row r="2313" spans="5:6">
      <c r="E2313" s="157"/>
      <c r="F2313" s="157"/>
    </row>
    <row r="2314" spans="5:6">
      <c r="E2314" s="157"/>
      <c r="F2314" s="157"/>
    </row>
    <row r="2315" spans="5:6">
      <c r="E2315" s="157"/>
      <c r="F2315" s="157"/>
    </row>
    <row r="2316" spans="5:6">
      <c r="E2316" s="157"/>
      <c r="F2316" s="157"/>
    </row>
    <row r="2317" spans="5:6">
      <c r="E2317" s="157"/>
      <c r="F2317" s="157"/>
    </row>
    <row r="2318" spans="5:6">
      <c r="E2318" s="157"/>
      <c r="F2318" s="157"/>
    </row>
    <row r="2319" spans="5:6">
      <c r="E2319" s="157"/>
      <c r="F2319" s="157"/>
    </row>
    <row r="2320" spans="5:6">
      <c r="E2320" s="157"/>
      <c r="F2320" s="157"/>
    </row>
    <row r="2321" spans="5:6">
      <c r="E2321" s="157"/>
      <c r="F2321" s="157"/>
    </row>
    <row r="2322" spans="5:6">
      <c r="E2322" s="157"/>
      <c r="F2322" s="157"/>
    </row>
    <row r="2323" spans="5:6">
      <c r="E2323" s="157"/>
      <c r="F2323" s="157"/>
    </row>
    <row r="2324" spans="5:6">
      <c r="E2324" s="157"/>
      <c r="F2324" s="157"/>
    </row>
    <row r="2325" spans="5:6">
      <c r="E2325" s="157"/>
      <c r="F2325" s="157"/>
    </row>
    <row r="2326" spans="5:6">
      <c r="E2326" s="157"/>
      <c r="F2326" s="157"/>
    </row>
    <row r="2327" spans="5:6">
      <c r="E2327" s="157"/>
      <c r="F2327" s="157"/>
    </row>
    <row r="2328" spans="5:6">
      <c r="E2328" s="157"/>
      <c r="F2328" s="157"/>
    </row>
    <row r="2329" spans="5:6">
      <c r="E2329" s="157"/>
      <c r="F2329" s="157"/>
    </row>
    <row r="2330" spans="5:6">
      <c r="E2330" s="157"/>
      <c r="F2330" s="157"/>
    </row>
    <row r="2331" spans="5:6">
      <c r="E2331" s="157"/>
      <c r="F2331" s="157"/>
    </row>
    <row r="2332" spans="5:6">
      <c r="E2332" s="157"/>
      <c r="F2332" s="157"/>
    </row>
    <row r="2333" spans="5:6">
      <c r="E2333" s="157"/>
      <c r="F2333" s="157"/>
    </row>
    <row r="2334" spans="5:6">
      <c r="E2334" s="157"/>
      <c r="F2334" s="157"/>
    </row>
    <row r="2335" spans="5:6">
      <c r="E2335" s="157"/>
      <c r="F2335" s="157"/>
    </row>
    <row r="2336" spans="5:6">
      <c r="E2336" s="157"/>
      <c r="F2336" s="157"/>
    </row>
    <row r="2337" spans="5:6">
      <c r="E2337" s="157"/>
      <c r="F2337" s="157"/>
    </row>
    <row r="2338" spans="5:6">
      <c r="E2338" s="157"/>
      <c r="F2338" s="157"/>
    </row>
    <row r="2339" spans="5:6">
      <c r="E2339" s="157"/>
      <c r="F2339" s="157"/>
    </row>
    <row r="2340" spans="5:6">
      <c r="E2340" s="157"/>
      <c r="F2340" s="157"/>
    </row>
    <row r="2341" spans="5:6">
      <c r="E2341" s="157"/>
      <c r="F2341" s="157"/>
    </row>
    <row r="2342" spans="5:6">
      <c r="E2342" s="157"/>
      <c r="F2342" s="157"/>
    </row>
    <row r="2343" spans="5:6">
      <c r="E2343" s="157"/>
      <c r="F2343" s="157"/>
    </row>
    <row r="2344" spans="5:6">
      <c r="E2344" s="157"/>
      <c r="F2344" s="157"/>
    </row>
    <row r="2345" spans="5:6">
      <c r="E2345" s="157"/>
      <c r="F2345" s="157"/>
    </row>
    <row r="2346" spans="5:6">
      <c r="E2346" s="157"/>
      <c r="F2346" s="157"/>
    </row>
    <row r="2347" spans="5:6">
      <c r="E2347" s="157"/>
      <c r="F2347" s="157"/>
    </row>
    <row r="2348" spans="5:6">
      <c r="E2348" s="157"/>
      <c r="F2348" s="157"/>
    </row>
    <row r="2349" spans="5:6">
      <c r="E2349" s="157"/>
      <c r="F2349" s="157"/>
    </row>
    <row r="2350" spans="5:6">
      <c r="E2350" s="157"/>
      <c r="F2350" s="157"/>
    </row>
    <row r="2351" spans="5:6">
      <c r="E2351" s="157"/>
      <c r="F2351" s="157"/>
    </row>
    <row r="2352" spans="5:6">
      <c r="E2352" s="157"/>
      <c r="F2352" s="157"/>
    </row>
    <row r="2353" spans="5:6">
      <c r="E2353" s="157"/>
      <c r="F2353" s="157"/>
    </row>
    <row r="2354" spans="5:6">
      <c r="E2354" s="157"/>
      <c r="F2354" s="157"/>
    </row>
    <row r="2355" spans="5:6">
      <c r="E2355" s="157"/>
      <c r="F2355" s="157"/>
    </row>
    <row r="2356" spans="5:6">
      <c r="E2356" s="157"/>
      <c r="F2356" s="157"/>
    </row>
    <row r="2357" spans="5:6">
      <c r="E2357" s="157"/>
      <c r="F2357" s="157"/>
    </row>
    <row r="2358" spans="5:6">
      <c r="E2358" s="157"/>
      <c r="F2358" s="157"/>
    </row>
    <row r="2359" spans="5:6">
      <c r="E2359" s="157"/>
      <c r="F2359" s="157"/>
    </row>
    <row r="2360" spans="5:6">
      <c r="E2360" s="157"/>
      <c r="F2360" s="157"/>
    </row>
    <row r="2361" spans="5:6">
      <c r="E2361" s="157"/>
      <c r="F2361" s="157"/>
    </row>
    <row r="2362" spans="5:6">
      <c r="E2362" s="157"/>
      <c r="F2362" s="157"/>
    </row>
    <row r="2363" spans="5:6">
      <c r="E2363" s="157"/>
      <c r="F2363" s="157"/>
    </row>
    <row r="2364" spans="5:6">
      <c r="E2364" s="157"/>
      <c r="F2364" s="157"/>
    </row>
    <row r="2365" spans="5:6">
      <c r="E2365" s="157"/>
      <c r="F2365" s="157"/>
    </row>
    <row r="2366" spans="5:6">
      <c r="E2366" s="157"/>
      <c r="F2366" s="157"/>
    </row>
    <row r="2367" spans="5:6">
      <c r="E2367" s="157"/>
      <c r="F2367" s="157"/>
    </row>
    <row r="2368" spans="5:6">
      <c r="E2368" s="157"/>
      <c r="F2368" s="157"/>
    </row>
    <row r="2369" spans="5:6">
      <c r="E2369" s="157"/>
      <c r="F2369" s="157"/>
    </row>
    <row r="2370" spans="5:6">
      <c r="E2370" s="157"/>
      <c r="F2370" s="157"/>
    </row>
    <row r="2371" spans="5:6">
      <c r="E2371" s="157"/>
      <c r="F2371" s="157"/>
    </row>
    <row r="2372" spans="5:6">
      <c r="E2372" s="157"/>
      <c r="F2372" s="157"/>
    </row>
    <row r="2373" spans="5:6">
      <c r="E2373" s="157"/>
      <c r="F2373" s="157"/>
    </row>
    <row r="2374" spans="5:6">
      <c r="E2374" s="157"/>
      <c r="F2374" s="157"/>
    </row>
    <row r="2375" spans="5:6">
      <c r="E2375" s="157"/>
      <c r="F2375" s="157"/>
    </row>
    <row r="2376" spans="5:6">
      <c r="E2376" s="157"/>
      <c r="F2376" s="157"/>
    </row>
    <row r="2377" spans="5:6">
      <c r="E2377" s="157"/>
      <c r="F2377" s="157"/>
    </row>
    <row r="2378" spans="5:6">
      <c r="E2378" s="157"/>
      <c r="F2378" s="157"/>
    </row>
    <row r="2379" spans="5:6">
      <c r="E2379" s="157"/>
      <c r="F2379" s="157"/>
    </row>
    <row r="2380" spans="5:6">
      <c r="E2380" s="157"/>
      <c r="F2380" s="157"/>
    </row>
    <row r="2381" spans="5:6">
      <c r="E2381" s="157"/>
      <c r="F2381" s="157"/>
    </row>
    <row r="2382" spans="5:6">
      <c r="E2382" s="157"/>
      <c r="F2382" s="157"/>
    </row>
    <row r="2383" spans="5:6">
      <c r="E2383" s="157"/>
      <c r="F2383" s="157"/>
    </row>
    <row r="2384" spans="5:6">
      <c r="E2384" s="157"/>
      <c r="F2384" s="157"/>
    </row>
    <row r="2385" spans="5:6">
      <c r="E2385" s="157"/>
      <c r="F2385" s="157"/>
    </row>
    <row r="2386" spans="5:6">
      <c r="E2386" s="157"/>
      <c r="F2386" s="157"/>
    </row>
    <row r="2387" spans="5:6">
      <c r="E2387" s="157"/>
      <c r="F2387" s="157"/>
    </row>
    <row r="2388" spans="5:6">
      <c r="E2388" s="157"/>
      <c r="F2388" s="157"/>
    </row>
    <row r="2389" spans="5:6">
      <c r="E2389" s="157"/>
      <c r="F2389" s="157"/>
    </row>
    <row r="2390" spans="5:6">
      <c r="E2390" s="157"/>
      <c r="F2390" s="157"/>
    </row>
    <row r="2391" spans="5:6">
      <c r="E2391" s="157"/>
      <c r="F2391" s="157"/>
    </row>
    <row r="2392" spans="5:6">
      <c r="E2392" s="157"/>
      <c r="F2392" s="157"/>
    </row>
    <row r="2393" spans="5:6">
      <c r="E2393" s="157"/>
      <c r="F2393" s="157"/>
    </row>
    <row r="2394" spans="5:6">
      <c r="E2394" s="157"/>
      <c r="F2394" s="157"/>
    </row>
    <row r="2395" spans="5:6">
      <c r="E2395" s="157"/>
      <c r="F2395" s="157"/>
    </row>
    <row r="2396" spans="5:6">
      <c r="E2396" s="157"/>
      <c r="F2396" s="157"/>
    </row>
    <row r="2397" spans="5:6">
      <c r="E2397" s="157"/>
      <c r="F2397" s="157"/>
    </row>
    <row r="2398" spans="5:6">
      <c r="E2398" s="157"/>
      <c r="F2398" s="157"/>
    </row>
    <row r="2399" spans="5:6">
      <c r="E2399" s="157"/>
      <c r="F2399" s="157"/>
    </row>
    <row r="2400" spans="5:6">
      <c r="E2400" s="157"/>
      <c r="F2400" s="157"/>
    </row>
    <row r="2401" spans="5:6">
      <c r="E2401" s="157"/>
      <c r="F2401" s="157"/>
    </row>
    <row r="2402" spans="5:6">
      <c r="E2402" s="157"/>
      <c r="F2402" s="157"/>
    </row>
    <row r="2403" spans="5:6">
      <c r="E2403" s="157"/>
      <c r="F2403" s="157"/>
    </row>
    <row r="2404" spans="5:6">
      <c r="E2404" s="157"/>
      <c r="F2404" s="157"/>
    </row>
    <row r="2405" spans="5:6">
      <c r="E2405" s="157"/>
      <c r="F2405" s="157"/>
    </row>
    <row r="2406" spans="5:6">
      <c r="E2406" s="157"/>
      <c r="F2406" s="157"/>
    </row>
    <row r="2407" spans="5:6">
      <c r="E2407" s="157"/>
      <c r="F2407" s="157"/>
    </row>
    <row r="2408" spans="5:6">
      <c r="E2408" s="157"/>
      <c r="F2408" s="157"/>
    </row>
    <row r="2409" spans="5:6">
      <c r="E2409" s="157"/>
      <c r="F2409" s="157"/>
    </row>
    <row r="2410" spans="5:6">
      <c r="E2410" s="157"/>
      <c r="F2410" s="157"/>
    </row>
    <row r="2411" spans="5:6">
      <c r="E2411" s="157"/>
      <c r="F2411" s="157"/>
    </row>
    <row r="2412" spans="5:6">
      <c r="E2412" s="157"/>
      <c r="F2412" s="157"/>
    </row>
    <row r="2413" spans="5:6">
      <c r="E2413" s="157"/>
      <c r="F2413" s="157"/>
    </row>
    <row r="2414" spans="5:6">
      <c r="E2414" s="157"/>
      <c r="F2414" s="157"/>
    </row>
    <row r="2415" spans="5:6">
      <c r="E2415" s="157"/>
      <c r="F2415" s="157"/>
    </row>
    <row r="2416" spans="5:6">
      <c r="E2416" s="157"/>
      <c r="F2416" s="157"/>
    </row>
    <row r="2417" spans="5:6">
      <c r="E2417" s="157"/>
      <c r="F2417" s="157"/>
    </row>
    <row r="2418" spans="5:6">
      <c r="E2418" s="157"/>
      <c r="F2418" s="157"/>
    </row>
    <row r="2419" spans="5:6">
      <c r="E2419" s="157"/>
      <c r="F2419" s="157"/>
    </row>
    <row r="2420" spans="5:6">
      <c r="E2420" s="157"/>
      <c r="F2420" s="157"/>
    </row>
    <row r="2421" spans="5:6">
      <c r="E2421" s="157"/>
      <c r="F2421" s="157"/>
    </row>
    <row r="2422" spans="5:6">
      <c r="E2422" s="157"/>
      <c r="F2422" s="157"/>
    </row>
    <row r="2423" spans="5:6">
      <c r="E2423" s="157"/>
      <c r="F2423" s="157"/>
    </row>
    <row r="2424" spans="5:6">
      <c r="E2424" s="157"/>
      <c r="F2424" s="157"/>
    </row>
    <row r="2425" spans="5:6">
      <c r="E2425" s="157"/>
      <c r="F2425" s="157"/>
    </row>
    <row r="2426" spans="5:6">
      <c r="E2426" s="157"/>
      <c r="F2426" s="157"/>
    </row>
    <row r="2427" spans="5:6">
      <c r="E2427" s="157"/>
      <c r="F2427" s="157"/>
    </row>
    <row r="2428" spans="5:6">
      <c r="E2428" s="157"/>
      <c r="F2428" s="157"/>
    </row>
    <row r="2429" spans="5:6">
      <c r="E2429" s="157"/>
      <c r="F2429" s="157"/>
    </row>
    <row r="2430" spans="5:6">
      <c r="E2430" s="157"/>
      <c r="F2430" s="157"/>
    </row>
    <row r="2431" spans="5:6">
      <c r="E2431" s="157"/>
      <c r="F2431" s="157"/>
    </row>
    <row r="2432" spans="5:6">
      <c r="E2432" s="157"/>
      <c r="F2432" s="157"/>
    </row>
    <row r="2433" spans="5:6">
      <c r="E2433" s="157"/>
      <c r="F2433" s="157"/>
    </row>
    <row r="2434" spans="5:6">
      <c r="E2434" s="157"/>
      <c r="F2434" s="157"/>
    </row>
    <row r="2435" spans="5:6">
      <c r="E2435" s="157"/>
      <c r="F2435" s="157"/>
    </row>
    <row r="2436" spans="5:6">
      <c r="E2436" s="157"/>
      <c r="F2436" s="157"/>
    </row>
    <row r="2437" spans="5:6">
      <c r="E2437" s="157"/>
      <c r="F2437" s="157"/>
    </row>
    <row r="2438" spans="5:6">
      <c r="E2438" s="157"/>
      <c r="F2438" s="157"/>
    </row>
    <row r="2439" spans="5:6">
      <c r="E2439" s="157"/>
      <c r="F2439" s="157"/>
    </row>
    <row r="2440" spans="5:6">
      <c r="E2440" s="157"/>
      <c r="F2440" s="157"/>
    </row>
    <row r="2441" spans="5:6">
      <c r="E2441" s="157"/>
      <c r="F2441" s="157"/>
    </row>
    <row r="2442" spans="5:6">
      <c r="E2442" s="157"/>
      <c r="F2442" s="157"/>
    </row>
    <row r="2443" spans="5:6">
      <c r="E2443" s="157"/>
      <c r="F2443" s="157"/>
    </row>
    <row r="2444" spans="5:6">
      <c r="E2444" s="157"/>
      <c r="F2444" s="157"/>
    </row>
    <row r="2445" spans="5:6">
      <c r="E2445" s="157"/>
      <c r="F2445" s="157"/>
    </row>
    <row r="2446" spans="5:6">
      <c r="E2446" s="157"/>
      <c r="F2446" s="157"/>
    </row>
    <row r="2447" spans="5:6">
      <c r="E2447" s="157"/>
      <c r="F2447" s="157"/>
    </row>
    <row r="2448" spans="5:6">
      <c r="E2448" s="157"/>
      <c r="F2448" s="157"/>
    </row>
    <row r="2449" spans="5:6">
      <c r="E2449" s="157"/>
      <c r="F2449" s="157"/>
    </row>
    <row r="2450" spans="5:6">
      <c r="E2450" s="157"/>
      <c r="F2450" s="157"/>
    </row>
    <row r="2451" spans="5:6">
      <c r="E2451" s="157"/>
      <c r="F2451" s="157"/>
    </row>
    <row r="2452" spans="5:6">
      <c r="E2452" s="157"/>
      <c r="F2452" s="157"/>
    </row>
    <row r="2453" spans="5:6">
      <c r="E2453" s="157"/>
      <c r="F2453" s="157"/>
    </row>
    <row r="2454" spans="5:6">
      <c r="E2454" s="157"/>
      <c r="F2454" s="157"/>
    </row>
    <row r="2455" spans="5:6">
      <c r="E2455" s="157"/>
      <c r="F2455" s="157"/>
    </row>
    <row r="2456" spans="5:6">
      <c r="E2456" s="157"/>
      <c r="F2456" s="157"/>
    </row>
    <row r="2457" spans="5:6">
      <c r="E2457" s="157"/>
      <c r="F2457" s="157"/>
    </row>
    <row r="2458" spans="5:6">
      <c r="E2458" s="157"/>
      <c r="F2458" s="157"/>
    </row>
    <row r="2459" spans="5:6">
      <c r="E2459" s="157"/>
      <c r="F2459" s="157"/>
    </row>
    <row r="2460" spans="5:6">
      <c r="E2460" s="157"/>
      <c r="F2460" s="157"/>
    </row>
    <row r="2461" spans="5:6">
      <c r="E2461" s="157"/>
      <c r="F2461" s="157"/>
    </row>
    <row r="2462" spans="5:6">
      <c r="E2462" s="157"/>
      <c r="F2462" s="157"/>
    </row>
    <row r="2463" spans="5:6">
      <c r="E2463" s="157"/>
      <c r="F2463" s="157"/>
    </row>
    <row r="2464" spans="5:6">
      <c r="E2464" s="157"/>
      <c r="F2464" s="157"/>
    </row>
    <row r="2465" spans="5:6">
      <c r="E2465" s="157"/>
      <c r="F2465" s="157"/>
    </row>
    <row r="2466" spans="5:6">
      <c r="E2466" s="157"/>
      <c r="F2466" s="157"/>
    </row>
    <row r="2467" spans="5:6">
      <c r="E2467" s="157"/>
      <c r="F2467" s="157"/>
    </row>
    <row r="2468" spans="5:6">
      <c r="E2468" s="157"/>
      <c r="F2468" s="157"/>
    </row>
    <row r="2469" spans="5:6">
      <c r="E2469" s="157"/>
      <c r="F2469" s="157"/>
    </row>
    <row r="2470" spans="5:6">
      <c r="E2470" s="157"/>
      <c r="F2470" s="157"/>
    </row>
    <row r="2471" spans="5:6">
      <c r="E2471" s="157"/>
      <c r="F2471" s="157"/>
    </row>
    <row r="2472" spans="5:6">
      <c r="E2472" s="157"/>
      <c r="F2472" s="157"/>
    </row>
    <row r="2473" spans="5:6">
      <c r="E2473" s="157"/>
      <c r="F2473" s="157"/>
    </row>
    <row r="2474" spans="5:6">
      <c r="E2474" s="157"/>
      <c r="F2474" s="157"/>
    </row>
    <row r="2475" spans="5:6">
      <c r="E2475" s="157"/>
      <c r="F2475" s="157"/>
    </row>
    <row r="2476" spans="5:6">
      <c r="E2476" s="157"/>
      <c r="F2476" s="157"/>
    </row>
    <row r="2477" spans="5:6">
      <c r="E2477" s="157"/>
      <c r="F2477" s="157"/>
    </row>
    <row r="2478" spans="5:6">
      <c r="E2478" s="157"/>
      <c r="F2478" s="157"/>
    </row>
    <row r="2479" spans="5:6">
      <c r="E2479" s="157"/>
      <c r="F2479" s="157"/>
    </row>
    <row r="2480" spans="5:6">
      <c r="E2480" s="157"/>
      <c r="F2480" s="157"/>
    </row>
    <row r="2481" spans="5:6">
      <c r="E2481" s="157"/>
      <c r="F2481" s="157"/>
    </row>
    <row r="2482" spans="5:6">
      <c r="E2482" s="157"/>
      <c r="F2482" s="157"/>
    </row>
    <row r="2483" spans="5:6">
      <c r="E2483" s="157"/>
      <c r="F2483" s="157"/>
    </row>
    <row r="2484" spans="5:6">
      <c r="E2484" s="157"/>
      <c r="F2484" s="157"/>
    </row>
    <row r="2485" spans="5:6">
      <c r="E2485" s="157"/>
      <c r="F2485" s="157"/>
    </row>
    <row r="2486" spans="5:6">
      <c r="E2486" s="157"/>
      <c r="F2486" s="157"/>
    </row>
    <row r="2487" spans="5:6">
      <c r="E2487" s="157"/>
      <c r="F2487" s="157"/>
    </row>
    <row r="2488" spans="5:6">
      <c r="E2488" s="157"/>
      <c r="F2488" s="157"/>
    </row>
    <row r="2489" spans="5:6">
      <c r="E2489" s="157"/>
      <c r="F2489" s="157"/>
    </row>
    <row r="2490" spans="5:6">
      <c r="E2490" s="157"/>
      <c r="F2490" s="157"/>
    </row>
    <row r="2491" spans="5:6">
      <c r="E2491" s="157"/>
      <c r="F2491" s="157"/>
    </row>
    <row r="2492" spans="5:6">
      <c r="E2492" s="157"/>
      <c r="F2492" s="157"/>
    </row>
    <row r="2493" spans="5:6">
      <c r="E2493" s="157"/>
      <c r="F2493" s="157"/>
    </row>
    <row r="2494" spans="5:6">
      <c r="E2494" s="157"/>
      <c r="F2494" s="157"/>
    </row>
    <row r="2495" spans="5:6">
      <c r="E2495" s="157"/>
      <c r="F2495" s="157"/>
    </row>
    <row r="2496" spans="5:6">
      <c r="E2496" s="157"/>
      <c r="F2496" s="157"/>
    </row>
    <row r="2497" spans="5:6">
      <c r="E2497" s="157"/>
      <c r="F2497" s="157"/>
    </row>
    <row r="2498" spans="5:6">
      <c r="E2498" s="157"/>
      <c r="F2498" s="157"/>
    </row>
    <row r="2499" spans="5:6">
      <c r="E2499" s="157"/>
      <c r="F2499" s="157"/>
    </row>
    <row r="2500" spans="5:6">
      <c r="E2500" s="157"/>
      <c r="F2500" s="157"/>
    </row>
    <row r="2501" spans="5:6">
      <c r="E2501" s="157"/>
      <c r="F2501" s="157"/>
    </row>
    <row r="2502" spans="5:6">
      <c r="E2502" s="157"/>
      <c r="F2502" s="157"/>
    </row>
    <row r="2503" spans="5:6">
      <c r="E2503" s="157"/>
      <c r="F2503" s="157"/>
    </row>
    <row r="2504" spans="5:6">
      <c r="E2504" s="157"/>
      <c r="F2504" s="157"/>
    </row>
    <row r="2505" spans="5:6">
      <c r="E2505" s="157"/>
      <c r="F2505" s="157"/>
    </row>
    <row r="2506" spans="5:6">
      <c r="E2506" s="157"/>
      <c r="F2506" s="157"/>
    </row>
    <row r="2507" spans="5:6">
      <c r="E2507" s="157"/>
      <c r="F2507" s="157"/>
    </row>
    <row r="2508" spans="5:6">
      <c r="E2508" s="157"/>
      <c r="F2508" s="157"/>
    </row>
    <row r="2509" spans="5:6">
      <c r="E2509" s="157"/>
      <c r="F2509" s="157"/>
    </row>
    <row r="2510" spans="5:6">
      <c r="E2510" s="157"/>
      <c r="F2510" s="157"/>
    </row>
    <row r="2511" spans="5:6">
      <c r="E2511" s="157"/>
      <c r="F2511" s="157"/>
    </row>
    <row r="2512" spans="5:6">
      <c r="E2512" s="157"/>
      <c r="F2512" s="157"/>
    </row>
    <row r="2513" spans="5:6">
      <c r="E2513" s="157"/>
      <c r="F2513" s="157"/>
    </row>
    <row r="2514" spans="5:6">
      <c r="E2514" s="157"/>
      <c r="F2514" s="157"/>
    </row>
    <row r="2515" spans="5:6">
      <c r="E2515" s="157"/>
      <c r="F2515" s="157"/>
    </row>
    <row r="2516" spans="5:6">
      <c r="E2516" s="157"/>
      <c r="F2516" s="157"/>
    </row>
    <row r="2517" spans="5:6">
      <c r="E2517" s="157"/>
      <c r="F2517" s="157"/>
    </row>
    <row r="2518" spans="5:6">
      <c r="E2518" s="157"/>
      <c r="F2518" s="157"/>
    </row>
    <row r="2519" spans="5:6">
      <c r="E2519" s="157"/>
      <c r="F2519" s="157"/>
    </row>
    <row r="2520" spans="5:6">
      <c r="E2520" s="157"/>
      <c r="F2520" s="157"/>
    </row>
    <row r="2521" spans="5:6">
      <c r="E2521" s="157"/>
      <c r="F2521" s="157"/>
    </row>
    <row r="2522" spans="5:6">
      <c r="E2522" s="157"/>
      <c r="F2522" s="157"/>
    </row>
    <row r="2523" spans="5:6">
      <c r="E2523" s="157"/>
      <c r="F2523" s="157"/>
    </row>
    <row r="2524" spans="5:6">
      <c r="E2524" s="157"/>
      <c r="F2524" s="157"/>
    </row>
    <row r="2525" spans="5:6">
      <c r="E2525" s="157"/>
      <c r="F2525" s="157"/>
    </row>
    <row r="2526" spans="5:6">
      <c r="E2526" s="157"/>
      <c r="F2526" s="157"/>
    </row>
    <row r="2527" spans="5:6">
      <c r="E2527" s="157"/>
      <c r="F2527" s="157"/>
    </row>
    <row r="2528" spans="5:6">
      <c r="E2528" s="157"/>
      <c r="F2528" s="157"/>
    </row>
    <row r="2529" spans="5:6">
      <c r="E2529" s="157"/>
      <c r="F2529" s="157"/>
    </row>
    <row r="2530" spans="5:6">
      <c r="E2530" s="157"/>
      <c r="F2530" s="157"/>
    </row>
    <row r="2531" spans="5:6">
      <c r="E2531" s="157"/>
      <c r="F2531" s="157"/>
    </row>
    <row r="2532" spans="5:6">
      <c r="E2532" s="157"/>
      <c r="F2532" s="157"/>
    </row>
    <row r="2533" spans="5:6">
      <c r="E2533" s="157"/>
      <c r="F2533" s="157"/>
    </row>
    <row r="2534" spans="5:6">
      <c r="E2534" s="157"/>
      <c r="F2534" s="157"/>
    </row>
    <row r="2535" spans="5:6">
      <c r="E2535" s="157"/>
      <c r="F2535" s="157"/>
    </row>
    <row r="2536" spans="5:6">
      <c r="E2536" s="157"/>
      <c r="F2536" s="157"/>
    </row>
    <row r="2537" spans="5:6">
      <c r="E2537" s="157"/>
      <c r="F2537" s="157"/>
    </row>
    <row r="2538" spans="5:6">
      <c r="E2538" s="157"/>
      <c r="F2538" s="157"/>
    </row>
    <row r="2539" spans="5:6">
      <c r="E2539" s="157"/>
      <c r="F2539" s="157"/>
    </row>
    <row r="2540" spans="5:6">
      <c r="E2540" s="157"/>
      <c r="F2540" s="157"/>
    </row>
    <row r="2541" spans="5:6">
      <c r="E2541" s="157"/>
      <c r="F2541" s="157"/>
    </row>
    <row r="2542" spans="5:6">
      <c r="E2542" s="157"/>
      <c r="F2542" s="157"/>
    </row>
    <row r="2543" spans="5:6">
      <c r="E2543" s="157"/>
      <c r="F2543" s="157"/>
    </row>
    <row r="2544" spans="5:6">
      <c r="E2544" s="157"/>
      <c r="F2544" s="157"/>
    </row>
    <row r="2545" spans="5:6">
      <c r="E2545" s="157"/>
      <c r="F2545" s="157"/>
    </row>
    <row r="2546" spans="5:6">
      <c r="E2546" s="157"/>
      <c r="F2546" s="157"/>
    </row>
    <row r="2547" spans="5:6">
      <c r="E2547" s="157"/>
      <c r="F2547" s="157"/>
    </row>
    <row r="2548" spans="5:6">
      <c r="E2548" s="157"/>
      <c r="F2548" s="157"/>
    </row>
    <row r="2549" spans="5:6">
      <c r="E2549" s="157"/>
      <c r="F2549" s="157"/>
    </row>
    <row r="2550" spans="5:6">
      <c r="E2550" s="157"/>
      <c r="F2550" s="157"/>
    </row>
    <row r="2551" spans="5:6">
      <c r="E2551" s="157"/>
      <c r="F2551" s="157"/>
    </row>
    <row r="2552" spans="5:6">
      <c r="E2552" s="157"/>
      <c r="F2552" s="157"/>
    </row>
    <row r="2553" spans="5:6">
      <c r="E2553" s="157"/>
      <c r="F2553" s="157"/>
    </row>
    <row r="2554" spans="5:6">
      <c r="E2554" s="157"/>
      <c r="F2554" s="157"/>
    </row>
    <row r="2555" spans="5:6">
      <c r="E2555" s="157"/>
      <c r="F2555" s="157"/>
    </row>
    <row r="2556" spans="5:6">
      <c r="E2556" s="157"/>
      <c r="F2556" s="157"/>
    </row>
    <row r="2557" spans="5:6">
      <c r="E2557" s="157"/>
      <c r="F2557" s="157"/>
    </row>
    <row r="2558" spans="5:6">
      <c r="E2558" s="157"/>
      <c r="F2558" s="157"/>
    </row>
    <row r="2559" spans="5:6">
      <c r="E2559" s="157"/>
      <c r="F2559" s="157"/>
    </row>
    <row r="2560" spans="5:6">
      <c r="E2560" s="157"/>
      <c r="F2560" s="157"/>
    </row>
    <row r="2561" spans="5:6">
      <c r="E2561" s="157"/>
      <c r="F2561" s="157"/>
    </row>
    <row r="2562" spans="5:6">
      <c r="E2562" s="157"/>
      <c r="F2562" s="157"/>
    </row>
    <row r="2563" spans="5:6">
      <c r="E2563" s="157"/>
      <c r="F2563" s="157"/>
    </row>
    <row r="2564" spans="5:6">
      <c r="E2564" s="157"/>
      <c r="F2564" s="157"/>
    </row>
    <row r="2565" spans="5:6">
      <c r="E2565" s="157"/>
      <c r="F2565" s="157"/>
    </row>
    <row r="2566" spans="5:6">
      <c r="E2566" s="157"/>
      <c r="F2566" s="157"/>
    </row>
    <row r="2567" spans="5:6">
      <c r="E2567" s="157"/>
      <c r="F2567" s="157"/>
    </row>
    <row r="2568" spans="5:6">
      <c r="E2568" s="157"/>
      <c r="F2568" s="157"/>
    </row>
    <row r="2569" spans="5:6">
      <c r="E2569" s="157"/>
      <c r="F2569" s="157"/>
    </row>
    <row r="2570" spans="5:6">
      <c r="E2570" s="157"/>
      <c r="F2570" s="157"/>
    </row>
    <row r="2571" spans="5:6">
      <c r="E2571" s="157"/>
      <c r="F2571" s="157"/>
    </row>
    <row r="2572" spans="5:6">
      <c r="E2572" s="157"/>
      <c r="F2572" s="157"/>
    </row>
    <row r="2573" spans="5:6">
      <c r="E2573" s="157"/>
      <c r="F2573" s="157"/>
    </row>
    <row r="2574" spans="5:6">
      <c r="E2574" s="157"/>
      <c r="F2574" s="157"/>
    </row>
    <row r="2575" spans="5:6">
      <c r="E2575" s="157"/>
      <c r="F2575" s="157"/>
    </row>
    <row r="2576" spans="5:6">
      <c r="E2576" s="157"/>
      <c r="F2576" s="157"/>
    </row>
    <row r="2577" spans="5:6">
      <c r="E2577" s="157"/>
      <c r="F2577" s="157"/>
    </row>
    <row r="2578" spans="5:6">
      <c r="E2578" s="157"/>
      <c r="F2578" s="157"/>
    </row>
    <row r="2579" spans="5:6">
      <c r="E2579" s="157"/>
      <c r="F2579" s="157"/>
    </row>
    <row r="2580" spans="5:6">
      <c r="E2580" s="157"/>
      <c r="F2580" s="157"/>
    </row>
    <row r="2581" spans="5:6">
      <c r="E2581" s="157"/>
      <c r="F2581" s="157"/>
    </row>
    <row r="2582" spans="5:6">
      <c r="E2582" s="157"/>
      <c r="F2582" s="157"/>
    </row>
    <row r="2583" spans="5:6">
      <c r="E2583" s="157"/>
      <c r="F2583" s="157"/>
    </row>
    <row r="2584" spans="5:6">
      <c r="E2584" s="157"/>
      <c r="F2584" s="157"/>
    </row>
    <row r="2585" spans="5:6">
      <c r="E2585" s="157"/>
      <c r="F2585" s="157"/>
    </row>
    <row r="2586" spans="5:6">
      <c r="E2586" s="157"/>
      <c r="F2586" s="157"/>
    </row>
    <row r="2587" spans="5:6">
      <c r="E2587" s="157"/>
      <c r="F2587" s="157"/>
    </row>
    <row r="2588" spans="5:6">
      <c r="E2588" s="157"/>
      <c r="F2588" s="157"/>
    </row>
    <row r="2589" spans="5:6">
      <c r="E2589" s="157"/>
      <c r="F2589" s="157"/>
    </row>
    <row r="2590" spans="5:6">
      <c r="E2590" s="157"/>
      <c r="F2590" s="157"/>
    </row>
    <row r="2591" spans="5:6">
      <c r="E2591" s="157"/>
      <c r="F2591" s="157"/>
    </row>
    <row r="2592" spans="5:6">
      <c r="E2592" s="157"/>
      <c r="F2592" s="157"/>
    </row>
    <row r="2593" spans="5:6">
      <c r="E2593" s="157"/>
      <c r="F2593" s="157"/>
    </row>
    <row r="2594" spans="5:6">
      <c r="E2594" s="157"/>
      <c r="F2594" s="157"/>
    </row>
    <row r="2595" spans="5:6">
      <c r="E2595" s="157"/>
      <c r="F2595" s="157"/>
    </row>
    <row r="2596" spans="5:6">
      <c r="E2596" s="157"/>
      <c r="F2596" s="157"/>
    </row>
    <row r="2597" spans="5:6">
      <c r="E2597" s="157"/>
      <c r="F2597" s="157"/>
    </row>
    <row r="2598" spans="5:6">
      <c r="E2598" s="157"/>
      <c r="F2598" s="157"/>
    </row>
    <row r="2599" spans="5:6">
      <c r="E2599" s="157"/>
      <c r="F2599" s="157"/>
    </row>
    <row r="2600" spans="5:6">
      <c r="E2600" s="157"/>
      <c r="F2600" s="157"/>
    </row>
    <row r="2601" spans="5:6">
      <c r="E2601" s="157"/>
      <c r="F2601" s="157"/>
    </row>
    <row r="2602" spans="5:6">
      <c r="E2602" s="157"/>
      <c r="F2602" s="157"/>
    </row>
    <row r="2603" spans="5:6">
      <c r="E2603" s="157"/>
      <c r="F2603" s="157"/>
    </row>
    <row r="2604" spans="5:6">
      <c r="E2604" s="157"/>
      <c r="F2604" s="157"/>
    </row>
    <row r="2605" spans="5:6">
      <c r="E2605" s="157"/>
      <c r="F2605" s="157"/>
    </row>
    <row r="2606" spans="5:6">
      <c r="E2606" s="157"/>
      <c r="F2606" s="157"/>
    </row>
    <row r="2607" spans="5:6">
      <c r="E2607" s="157"/>
      <c r="F2607" s="157"/>
    </row>
    <row r="2608" spans="5:6">
      <c r="E2608" s="157"/>
      <c r="F2608" s="157"/>
    </row>
    <row r="2609" spans="5:6">
      <c r="E2609" s="157"/>
      <c r="F2609" s="157"/>
    </row>
    <row r="2610" spans="5:6">
      <c r="E2610" s="157"/>
      <c r="F2610" s="157"/>
    </row>
    <row r="2611" spans="5:6">
      <c r="E2611" s="157"/>
      <c r="F2611" s="157"/>
    </row>
    <row r="2612" spans="5:6">
      <c r="E2612" s="157"/>
      <c r="F2612" s="157"/>
    </row>
    <row r="2613" spans="5:6">
      <c r="E2613" s="157"/>
      <c r="F2613" s="157"/>
    </row>
    <row r="2614" spans="5:6">
      <c r="E2614" s="157"/>
      <c r="F2614" s="157"/>
    </row>
    <row r="2615" spans="5:6">
      <c r="E2615" s="157"/>
      <c r="F2615" s="157"/>
    </row>
    <row r="2616" spans="5:6">
      <c r="E2616" s="157"/>
      <c r="F2616" s="157"/>
    </row>
    <row r="2617" spans="5:6">
      <c r="E2617" s="157"/>
      <c r="F2617" s="157"/>
    </row>
    <row r="2618" spans="5:6">
      <c r="E2618" s="157"/>
      <c r="F2618" s="157"/>
    </row>
    <row r="2619" spans="5:6">
      <c r="E2619" s="157"/>
      <c r="F2619" s="157"/>
    </row>
    <row r="2620" spans="5:6">
      <c r="E2620" s="157"/>
      <c r="F2620" s="157"/>
    </row>
    <row r="2621" spans="5:6">
      <c r="E2621" s="157"/>
      <c r="F2621" s="157"/>
    </row>
    <row r="2622" spans="5:6">
      <c r="E2622" s="157"/>
      <c r="F2622" s="157"/>
    </row>
    <row r="2623" spans="5:6">
      <c r="E2623" s="157"/>
      <c r="F2623" s="157"/>
    </row>
    <row r="2624" spans="5:6">
      <c r="E2624" s="157"/>
      <c r="F2624" s="157"/>
    </row>
    <row r="2625" spans="5:6">
      <c r="E2625" s="157"/>
      <c r="F2625" s="157"/>
    </row>
    <row r="2626" spans="5:6">
      <c r="E2626" s="157"/>
      <c r="F2626" s="157"/>
    </row>
    <row r="2627" spans="5:6">
      <c r="E2627" s="157"/>
      <c r="F2627" s="157"/>
    </row>
    <row r="2628" spans="5:6">
      <c r="E2628" s="157"/>
      <c r="F2628" s="157"/>
    </row>
    <row r="2629" spans="5:6">
      <c r="E2629" s="157"/>
      <c r="F2629" s="157"/>
    </row>
    <row r="2630" spans="5:6">
      <c r="E2630" s="157"/>
      <c r="F2630" s="157"/>
    </row>
    <row r="2631" spans="5:6">
      <c r="E2631" s="157"/>
      <c r="F2631" s="157"/>
    </row>
    <row r="2632" spans="5:6">
      <c r="E2632" s="157"/>
      <c r="F2632" s="157"/>
    </row>
    <row r="2633" spans="5:6">
      <c r="E2633" s="157"/>
      <c r="F2633" s="157"/>
    </row>
    <row r="2634" spans="5:6">
      <c r="E2634" s="157"/>
      <c r="F2634" s="157"/>
    </row>
    <row r="2635" spans="5:6">
      <c r="E2635" s="157"/>
      <c r="F2635" s="157"/>
    </row>
    <row r="2636" spans="5:6">
      <c r="E2636" s="157"/>
      <c r="F2636" s="157"/>
    </row>
    <row r="2637" spans="5:6">
      <c r="E2637" s="157"/>
      <c r="F2637" s="157"/>
    </row>
    <row r="2638" spans="5:6">
      <c r="E2638" s="157"/>
      <c r="F2638" s="157"/>
    </row>
    <row r="2639" spans="5:6">
      <c r="E2639" s="157"/>
      <c r="F2639" s="157"/>
    </row>
    <row r="2640" spans="5:6">
      <c r="E2640" s="157"/>
      <c r="F2640" s="157"/>
    </row>
    <row r="2641" spans="5:6">
      <c r="E2641" s="157"/>
      <c r="F2641" s="157"/>
    </row>
    <row r="2642" spans="5:6">
      <c r="E2642" s="157"/>
      <c r="F2642" s="157"/>
    </row>
    <row r="2643" spans="5:6">
      <c r="E2643" s="157"/>
      <c r="F2643" s="157"/>
    </row>
    <row r="2644" spans="5:6">
      <c r="E2644" s="157"/>
      <c r="F2644" s="157"/>
    </row>
    <row r="2645" spans="5:6">
      <c r="E2645" s="157"/>
      <c r="F2645" s="157"/>
    </row>
    <row r="2646" spans="5:6">
      <c r="E2646" s="157"/>
      <c r="F2646" s="157"/>
    </row>
    <row r="2647" spans="5:6">
      <c r="E2647" s="157"/>
      <c r="F2647" s="157"/>
    </row>
    <row r="2648" spans="5:6">
      <c r="E2648" s="157"/>
      <c r="F2648" s="157"/>
    </row>
    <row r="2649" spans="5:6">
      <c r="E2649" s="157"/>
      <c r="F2649" s="157"/>
    </row>
    <row r="2650" spans="5:6">
      <c r="E2650" s="157"/>
      <c r="F2650" s="157"/>
    </row>
    <row r="2651" spans="5:6">
      <c r="E2651" s="157"/>
      <c r="F2651" s="157"/>
    </row>
    <row r="2652" spans="5:6">
      <c r="E2652" s="157"/>
      <c r="F2652" s="157"/>
    </row>
    <row r="2653" spans="5:6">
      <c r="E2653" s="157"/>
      <c r="F2653" s="157"/>
    </row>
    <row r="2654" spans="5:6">
      <c r="E2654" s="157"/>
      <c r="F2654" s="157"/>
    </row>
    <row r="2655" spans="5:6">
      <c r="E2655" s="157"/>
      <c r="F2655" s="157"/>
    </row>
    <row r="2656" spans="5:6">
      <c r="E2656" s="157"/>
      <c r="F2656" s="157"/>
    </row>
    <row r="2657" spans="5:6">
      <c r="E2657" s="157"/>
      <c r="F2657" s="157"/>
    </row>
    <row r="2658" spans="5:6">
      <c r="E2658" s="157"/>
      <c r="F2658" s="157"/>
    </row>
    <row r="2659" spans="5:6">
      <c r="E2659" s="157"/>
      <c r="F2659" s="157"/>
    </row>
    <row r="2660" spans="5:6">
      <c r="E2660" s="157"/>
      <c r="F2660" s="157"/>
    </row>
    <row r="2661" spans="5:6">
      <c r="E2661" s="157"/>
      <c r="F2661" s="157"/>
    </row>
    <row r="2662" spans="5:6">
      <c r="E2662" s="157"/>
      <c r="F2662" s="157"/>
    </row>
    <row r="2663" spans="5:6">
      <c r="E2663" s="157"/>
      <c r="F2663" s="157"/>
    </row>
    <row r="2664" spans="5:6">
      <c r="E2664" s="157"/>
      <c r="F2664" s="157"/>
    </row>
    <row r="2665" spans="5:6">
      <c r="E2665" s="157"/>
      <c r="F2665" s="157"/>
    </row>
    <row r="2666" spans="5:6">
      <c r="E2666" s="157"/>
      <c r="F2666" s="157"/>
    </row>
    <row r="2667" spans="5:6">
      <c r="E2667" s="157"/>
      <c r="F2667" s="157"/>
    </row>
    <row r="2668" spans="5:6">
      <c r="E2668" s="157"/>
      <c r="F2668" s="157"/>
    </row>
    <row r="2669" spans="5:6">
      <c r="E2669" s="157"/>
      <c r="F2669" s="157"/>
    </row>
    <row r="2670" spans="5:6">
      <c r="E2670" s="157"/>
      <c r="F2670" s="157"/>
    </row>
    <row r="2671" spans="5:6">
      <c r="E2671" s="157"/>
      <c r="F2671" s="157"/>
    </row>
    <row r="2672" spans="5:6">
      <c r="E2672" s="157"/>
      <c r="F2672" s="157"/>
    </row>
    <row r="2673" spans="5:6">
      <c r="E2673" s="157"/>
      <c r="F2673" s="157"/>
    </row>
    <row r="2674" spans="5:6">
      <c r="E2674" s="157"/>
      <c r="F2674" s="157"/>
    </row>
    <row r="2675" spans="5:6">
      <c r="E2675" s="157"/>
      <c r="F2675" s="157"/>
    </row>
    <row r="2676" spans="5:6">
      <c r="E2676" s="157"/>
      <c r="F2676" s="157"/>
    </row>
    <row r="2677" spans="5:6">
      <c r="E2677" s="157"/>
      <c r="F2677" s="157"/>
    </row>
    <row r="2678" spans="5:6">
      <c r="E2678" s="157"/>
      <c r="F2678" s="157"/>
    </row>
    <row r="2679" spans="5:6">
      <c r="E2679" s="157"/>
      <c r="F2679" s="157"/>
    </row>
    <row r="2680" spans="5:6">
      <c r="E2680" s="157"/>
      <c r="F2680" s="157"/>
    </row>
    <row r="2681" spans="5:6">
      <c r="E2681" s="157"/>
      <c r="F2681" s="157"/>
    </row>
    <row r="2682" spans="5:6">
      <c r="E2682" s="157"/>
      <c r="F2682" s="157"/>
    </row>
    <row r="2683" spans="5:6">
      <c r="E2683" s="157"/>
      <c r="F2683" s="157"/>
    </row>
    <row r="2684" spans="5:6">
      <c r="E2684" s="157"/>
      <c r="F2684" s="157"/>
    </row>
    <row r="2685" spans="5:6">
      <c r="E2685" s="157"/>
      <c r="F2685" s="157"/>
    </row>
    <row r="2686" spans="5:6">
      <c r="E2686" s="157"/>
      <c r="F2686" s="157"/>
    </row>
    <row r="2687" spans="5:6">
      <c r="E2687" s="157"/>
      <c r="F2687" s="157"/>
    </row>
    <row r="2688" spans="5:6">
      <c r="E2688" s="157"/>
      <c r="F2688" s="157"/>
    </row>
    <row r="2689" spans="5:6">
      <c r="E2689" s="157"/>
      <c r="F2689" s="157"/>
    </row>
    <row r="2690" spans="5:6">
      <c r="E2690" s="157"/>
      <c r="F2690" s="157"/>
    </row>
    <row r="2691" spans="5:6">
      <c r="E2691" s="157"/>
      <c r="F2691" s="157"/>
    </row>
    <row r="2692" spans="5:6">
      <c r="E2692" s="157"/>
      <c r="F2692" s="157"/>
    </row>
    <row r="2693" spans="5:6">
      <c r="E2693" s="157"/>
      <c r="F2693" s="157"/>
    </row>
    <row r="2694" spans="5:6">
      <c r="E2694" s="157"/>
      <c r="F2694" s="157"/>
    </row>
    <row r="2695" spans="5:6">
      <c r="E2695" s="157"/>
      <c r="F2695" s="157"/>
    </row>
    <row r="2696" spans="5:6">
      <c r="E2696" s="157"/>
      <c r="F2696" s="157"/>
    </row>
    <row r="2697" spans="5:6">
      <c r="E2697" s="157"/>
      <c r="F2697" s="157"/>
    </row>
    <row r="2698" spans="5:6">
      <c r="E2698" s="157"/>
      <c r="F2698" s="157"/>
    </row>
    <row r="2699" spans="5:6">
      <c r="E2699" s="157"/>
      <c r="F2699" s="157"/>
    </row>
    <row r="2700" spans="5:6">
      <c r="E2700" s="157"/>
      <c r="F2700" s="157"/>
    </row>
    <row r="2701" spans="5:6">
      <c r="E2701" s="157"/>
      <c r="F2701" s="157"/>
    </row>
    <row r="2702" spans="5:6">
      <c r="E2702" s="157"/>
      <c r="F2702" s="157"/>
    </row>
    <row r="2703" spans="5:6">
      <c r="E2703" s="157"/>
      <c r="F2703" s="157"/>
    </row>
    <row r="2704" spans="5:6">
      <c r="E2704" s="157"/>
      <c r="F2704" s="157"/>
    </row>
    <row r="2705" spans="5:6">
      <c r="E2705" s="157"/>
      <c r="F2705" s="157"/>
    </row>
    <row r="2706" spans="5:6">
      <c r="E2706" s="157"/>
      <c r="F2706" s="157"/>
    </row>
    <row r="2707" spans="5:6">
      <c r="E2707" s="157"/>
      <c r="F2707" s="157"/>
    </row>
    <row r="2708" spans="5:6">
      <c r="E2708" s="157"/>
      <c r="F2708" s="157"/>
    </row>
    <row r="2709" spans="5:6">
      <c r="E2709" s="157"/>
      <c r="F2709" s="157"/>
    </row>
    <row r="2710" spans="5:6">
      <c r="E2710" s="157"/>
      <c r="F2710" s="157"/>
    </row>
    <row r="2711" spans="5:6">
      <c r="E2711" s="157"/>
      <c r="F2711" s="157"/>
    </row>
    <row r="2712" spans="5:6">
      <c r="E2712" s="157"/>
      <c r="F2712" s="157"/>
    </row>
    <row r="2713" spans="5:6">
      <c r="E2713" s="157"/>
      <c r="F2713" s="157"/>
    </row>
    <row r="2714" spans="5:6">
      <c r="E2714" s="157"/>
      <c r="F2714" s="157"/>
    </row>
    <row r="2715" spans="5:6">
      <c r="E2715" s="157"/>
      <c r="F2715" s="157"/>
    </row>
    <row r="2716" spans="5:6">
      <c r="E2716" s="157"/>
      <c r="F2716" s="157"/>
    </row>
    <row r="2717" spans="5:6">
      <c r="E2717" s="157"/>
      <c r="F2717" s="157"/>
    </row>
    <row r="2718" spans="5:6">
      <c r="E2718" s="157"/>
      <c r="F2718" s="157"/>
    </row>
    <row r="2719" spans="5:6">
      <c r="E2719" s="157"/>
      <c r="F2719" s="157"/>
    </row>
    <row r="2720" spans="5:6">
      <c r="E2720" s="157"/>
      <c r="F2720" s="157"/>
    </row>
    <row r="2721" spans="5:6">
      <c r="E2721" s="157"/>
      <c r="F2721" s="157"/>
    </row>
    <row r="2722" spans="5:6">
      <c r="E2722" s="157"/>
      <c r="F2722" s="157"/>
    </row>
    <row r="2723" spans="5:6">
      <c r="E2723" s="157"/>
      <c r="F2723" s="157"/>
    </row>
    <row r="2724" spans="5:6">
      <c r="E2724" s="157"/>
      <c r="F2724" s="157"/>
    </row>
    <row r="2725" spans="5:6">
      <c r="E2725" s="157"/>
      <c r="F2725" s="157"/>
    </row>
    <row r="2726" spans="5:6">
      <c r="E2726" s="157"/>
      <c r="F2726" s="157"/>
    </row>
    <row r="2727" spans="5:6">
      <c r="E2727" s="157"/>
      <c r="F2727" s="157"/>
    </row>
    <row r="2728" spans="5:6">
      <c r="E2728" s="157"/>
      <c r="F2728" s="157"/>
    </row>
    <row r="2729" spans="5:6">
      <c r="E2729" s="157"/>
      <c r="F2729" s="157"/>
    </row>
    <row r="2730" spans="5:6">
      <c r="E2730" s="157"/>
      <c r="F2730" s="157"/>
    </row>
    <row r="2731" spans="5:6">
      <c r="E2731" s="157"/>
      <c r="F2731" s="157"/>
    </row>
    <row r="2732" spans="5:6">
      <c r="E2732" s="157"/>
      <c r="F2732" s="157"/>
    </row>
    <row r="2733" spans="5:6">
      <c r="E2733" s="157"/>
      <c r="F2733" s="157"/>
    </row>
    <row r="2734" spans="5:6">
      <c r="E2734" s="157"/>
      <c r="F2734" s="157"/>
    </row>
    <row r="2735" spans="5:6">
      <c r="E2735" s="157"/>
      <c r="F2735" s="157"/>
    </row>
    <row r="2736" spans="5:6">
      <c r="E2736" s="157"/>
      <c r="F2736" s="157"/>
    </row>
    <row r="2737" spans="5:6">
      <c r="E2737" s="157"/>
      <c r="F2737" s="157"/>
    </row>
    <row r="2738" spans="5:6">
      <c r="E2738" s="157"/>
      <c r="F2738" s="157"/>
    </row>
    <row r="2739" spans="5:6">
      <c r="E2739" s="157"/>
      <c r="F2739" s="157"/>
    </row>
    <row r="2740" spans="5:6">
      <c r="E2740" s="157"/>
      <c r="F2740" s="157"/>
    </row>
    <row r="2741" spans="5:6">
      <c r="E2741" s="157"/>
      <c r="F2741" s="157"/>
    </row>
    <row r="2742" spans="5:6">
      <c r="E2742" s="157"/>
      <c r="F2742" s="157"/>
    </row>
    <row r="2743" spans="5:6">
      <c r="E2743" s="157"/>
      <c r="F2743" s="157"/>
    </row>
    <row r="2744" spans="5:6">
      <c r="E2744" s="157"/>
      <c r="F2744" s="157"/>
    </row>
    <row r="2745" spans="5:6">
      <c r="E2745" s="157"/>
      <c r="F2745" s="157"/>
    </row>
    <row r="2746" spans="5:6">
      <c r="E2746" s="157"/>
      <c r="F2746" s="157"/>
    </row>
    <row r="2747" spans="5:6">
      <c r="E2747" s="157"/>
      <c r="F2747" s="157"/>
    </row>
    <row r="2748" spans="5:6">
      <c r="E2748" s="157"/>
      <c r="F2748" s="157"/>
    </row>
    <row r="2749" spans="5:6">
      <c r="E2749" s="157"/>
      <c r="F2749" s="157"/>
    </row>
    <row r="2750" spans="5:6">
      <c r="E2750" s="157"/>
      <c r="F2750" s="157"/>
    </row>
    <row r="2751" spans="5:6">
      <c r="E2751" s="157"/>
      <c r="F2751" s="157"/>
    </row>
    <row r="2752" spans="5:6">
      <c r="E2752" s="157"/>
      <c r="F2752" s="157"/>
    </row>
    <row r="2753" spans="5:6">
      <c r="E2753" s="157"/>
      <c r="F2753" s="157"/>
    </row>
    <row r="2754" spans="5:6">
      <c r="E2754" s="157"/>
      <c r="F2754" s="157"/>
    </row>
    <row r="2755" spans="5:6">
      <c r="E2755" s="157"/>
      <c r="F2755" s="157"/>
    </row>
    <row r="2756" spans="5:6">
      <c r="E2756" s="157"/>
      <c r="F2756" s="157"/>
    </row>
    <row r="2757" spans="5:6">
      <c r="E2757" s="157"/>
      <c r="F2757" s="157"/>
    </row>
    <row r="2758" spans="5:6">
      <c r="E2758" s="157"/>
      <c r="F2758" s="157"/>
    </row>
    <row r="2759" spans="5:6">
      <c r="E2759" s="157"/>
      <c r="F2759" s="157"/>
    </row>
    <row r="2760" spans="5:6">
      <c r="E2760" s="157"/>
      <c r="F2760" s="157"/>
    </row>
    <row r="2761" spans="5:6">
      <c r="E2761" s="157"/>
      <c r="F2761" s="157"/>
    </row>
    <row r="2762" spans="5:6">
      <c r="E2762" s="157"/>
      <c r="F2762" s="157"/>
    </row>
    <row r="2763" spans="5:6">
      <c r="E2763" s="157"/>
      <c r="F2763" s="157"/>
    </row>
    <row r="2764" spans="5:6">
      <c r="E2764" s="157"/>
      <c r="F2764" s="157"/>
    </row>
    <row r="2765" spans="5:6">
      <c r="E2765" s="157"/>
      <c r="F2765" s="157"/>
    </row>
    <row r="2766" spans="5:6">
      <c r="E2766" s="157"/>
      <c r="F2766" s="157"/>
    </row>
    <row r="2767" spans="5:6">
      <c r="E2767" s="157"/>
      <c r="F2767" s="157"/>
    </row>
    <row r="2768" spans="5:6">
      <c r="E2768" s="157"/>
      <c r="F2768" s="157"/>
    </row>
    <row r="2769" spans="5:6">
      <c r="E2769" s="157"/>
      <c r="F2769" s="157"/>
    </row>
    <row r="2770" spans="5:6">
      <c r="E2770" s="157"/>
      <c r="F2770" s="157"/>
    </row>
    <row r="2771" spans="5:6">
      <c r="E2771" s="157"/>
      <c r="F2771" s="157"/>
    </row>
    <row r="2772" spans="5:6">
      <c r="E2772" s="157"/>
      <c r="F2772" s="157"/>
    </row>
    <row r="2773" spans="5:6">
      <c r="E2773" s="157"/>
      <c r="F2773" s="157"/>
    </row>
    <row r="2774" spans="5:6">
      <c r="E2774" s="157"/>
      <c r="F2774" s="157"/>
    </row>
    <row r="2775" spans="5:6">
      <c r="E2775" s="157"/>
      <c r="F2775" s="157"/>
    </row>
    <row r="2776" spans="5:6">
      <c r="E2776" s="157"/>
      <c r="F2776" s="157"/>
    </row>
    <row r="2777" spans="5:6">
      <c r="E2777" s="157"/>
      <c r="F2777" s="157"/>
    </row>
    <row r="2778" spans="5:6">
      <c r="E2778" s="157"/>
      <c r="F2778" s="157"/>
    </row>
    <row r="2779" spans="5:6">
      <c r="E2779" s="157"/>
      <c r="F2779" s="157"/>
    </row>
    <row r="2780" spans="5:6">
      <c r="E2780" s="157"/>
      <c r="F2780" s="157"/>
    </row>
    <row r="2781" spans="5:6">
      <c r="E2781" s="157"/>
      <c r="F2781" s="157"/>
    </row>
    <row r="2782" spans="5:6">
      <c r="E2782" s="157"/>
      <c r="F2782" s="157"/>
    </row>
    <row r="2783" spans="5:6">
      <c r="E2783" s="157"/>
      <c r="F2783" s="157"/>
    </row>
    <row r="2784" spans="5:6">
      <c r="E2784" s="157"/>
      <c r="F2784" s="157"/>
    </row>
    <row r="2785" spans="5:6">
      <c r="E2785" s="157"/>
      <c r="F2785" s="157"/>
    </row>
    <row r="2786" spans="5:6">
      <c r="E2786" s="157"/>
      <c r="F2786" s="157"/>
    </row>
    <row r="2787" spans="5:6">
      <c r="E2787" s="157"/>
      <c r="F2787" s="157"/>
    </row>
    <row r="2788" spans="5:6">
      <c r="E2788" s="157"/>
      <c r="F2788" s="157"/>
    </row>
    <row r="2789" spans="5:6">
      <c r="E2789" s="157"/>
      <c r="F2789" s="157"/>
    </row>
    <row r="2790" spans="5:6">
      <c r="E2790" s="157"/>
      <c r="F2790" s="157"/>
    </row>
    <row r="2791" spans="5:6">
      <c r="E2791" s="157"/>
      <c r="F2791" s="157"/>
    </row>
    <row r="2792" spans="5:6">
      <c r="E2792" s="157"/>
      <c r="F2792" s="157"/>
    </row>
    <row r="2793" spans="5:6">
      <c r="E2793" s="157"/>
      <c r="F2793" s="157"/>
    </row>
    <row r="2794" spans="5:6">
      <c r="E2794" s="157"/>
      <c r="F2794" s="157"/>
    </row>
    <row r="2795" spans="5:6">
      <c r="E2795" s="157"/>
      <c r="F2795" s="157"/>
    </row>
    <row r="2796" spans="5:6">
      <c r="E2796" s="157"/>
      <c r="F2796" s="157"/>
    </row>
    <row r="2797" spans="5:6">
      <c r="E2797" s="157"/>
      <c r="F2797" s="157"/>
    </row>
    <row r="2798" spans="5:6">
      <c r="E2798" s="157"/>
      <c r="F2798" s="157"/>
    </row>
    <row r="2799" spans="5:6">
      <c r="E2799" s="157"/>
      <c r="F2799" s="157"/>
    </row>
    <row r="2800" spans="5:6">
      <c r="E2800" s="157"/>
      <c r="F2800" s="157"/>
    </row>
    <row r="2801" spans="5:6">
      <c r="E2801" s="157"/>
      <c r="F2801" s="157"/>
    </row>
    <row r="2802" spans="5:6">
      <c r="E2802" s="157"/>
      <c r="F2802" s="157"/>
    </row>
    <row r="2803" spans="5:6">
      <c r="E2803" s="157"/>
      <c r="F2803" s="157"/>
    </row>
    <row r="2804" spans="5:6">
      <c r="E2804" s="157"/>
      <c r="F2804" s="157"/>
    </row>
    <row r="2805" spans="5:6">
      <c r="E2805" s="157"/>
      <c r="F2805" s="157"/>
    </row>
    <row r="2806" spans="5:6">
      <c r="E2806" s="157"/>
      <c r="F2806" s="157"/>
    </row>
    <row r="2807" spans="5:6">
      <c r="E2807" s="157"/>
      <c r="F2807" s="157"/>
    </row>
    <row r="2808" spans="5:6">
      <c r="E2808" s="157"/>
      <c r="F2808" s="157"/>
    </row>
    <row r="2809" spans="5:6">
      <c r="E2809" s="157"/>
      <c r="F2809" s="157"/>
    </row>
    <row r="2810" spans="5:6">
      <c r="E2810" s="157"/>
      <c r="F2810" s="157"/>
    </row>
    <row r="2811" spans="5:6">
      <c r="E2811" s="157"/>
      <c r="F2811" s="157"/>
    </row>
    <row r="2812" spans="5:6">
      <c r="E2812" s="157"/>
      <c r="F2812" s="157"/>
    </row>
    <row r="2813" spans="5:6">
      <c r="E2813" s="157"/>
      <c r="F2813" s="157"/>
    </row>
    <row r="2814" spans="5:6">
      <c r="E2814" s="157"/>
      <c r="F2814" s="157"/>
    </row>
    <row r="2815" spans="5:6">
      <c r="E2815" s="157"/>
      <c r="F2815" s="157"/>
    </row>
    <row r="2816" spans="5:6">
      <c r="E2816" s="157"/>
      <c r="F2816" s="157"/>
    </row>
    <row r="2817" spans="5:6">
      <c r="E2817" s="157"/>
      <c r="F2817" s="157"/>
    </row>
    <row r="2818" spans="5:6">
      <c r="E2818" s="157"/>
      <c r="F2818" s="157"/>
    </row>
    <row r="2819" spans="5:6">
      <c r="E2819" s="157"/>
      <c r="F2819" s="157"/>
    </row>
    <row r="2820" spans="5:6">
      <c r="E2820" s="157"/>
      <c r="F2820" s="157"/>
    </row>
    <row r="2821" spans="5:6">
      <c r="E2821" s="157"/>
      <c r="F2821" s="157"/>
    </row>
    <row r="2822" spans="5:6">
      <c r="E2822" s="157"/>
      <c r="F2822" s="157"/>
    </row>
    <row r="2823" spans="5:6">
      <c r="E2823" s="157"/>
      <c r="F2823" s="157"/>
    </row>
    <row r="2824" spans="5:6">
      <c r="E2824" s="157"/>
      <c r="F2824" s="157"/>
    </row>
    <row r="2825" spans="5:6">
      <c r="E2825" s="157"/>
      <c r="F2825" s="157"/>
    </row>
    <row r="2826" spans="5:6">
      <c r="E2826" s="157"/>
      <c r="F2826" s="157"/>
    </row>
    <row r="2827" spans="5:6">
      <c r="E2827" s="157"/>
      <c r="F2827" s="157"/>
    </row>
    <row r="2828" spans="5:6">
      <c r="E2828" s="157"/>
      <c r="F2828" s="157"/>
    </row>
    <row r="2829" spans="5:6">
      <c r="E2829" s="157"/>
      <c r="F2829" s="157"/>
    </row>
    <row r="2830" spans="5:6">
      <c r="E2830" s="157"/>
      <c r="F2830" s="157"/>
    </row>
    <row r="2831" spans="5:6">
      <c r="E2831" s="157"/>
      <c r="F2831" s="157"/>
    </row>
    <row r="2832" spans="5:6">
      <c r="E2832" s="157"/>
      <c r="F2832" s="157"/>
    </row>
    <row r="2833" spans="5:6">
      <c r="E2833" s="157"/>
      <c r="F2833" s="157"/>
    </row>
    <row r="2834" spans="5:6">
      <c r="E2834" s="157"/>
      <c r="F2834" s="157"/>
    </row>
    <row r="2835" spans="5:6">
      <c r="E2835" s="157"/>
      <c r="F2835" s="157"/>
    </row>
    <row r="2836" spans="5:6">
      <c r="E2836" s="157"/>
      <c r="F2836" s="157"/>
    </row>
    <row r="2837" spans="5:6">
      <c r="E2837" s="157"/>
      <c r="F2837" s="157"/>
    </row>
    <row r="2838" spans="5:6">
      <c r="E2838" s="157"/>
      <c r="F2838" s="157"/>
    </row>
    <row r="2839" spans="5:6">
      <c r="E2839" s="157"/>
      <c r="F2839" s="157"/>
    </row>
    <row r="2840" spans="5:6">
      <c r="E2840" s="157"/>
      <c r="F2840" s="157"/>
    </row>
    <row r="2841" spans="5:6">
      <c r="E2841" s="157"/>
      <c r="F2841" s="157"/>
    </row>
    <row r="2842" spans="5:6">
      <c r="E2842" s="157"/>
      <c r="F2842" s="157"/>
    </row>
    <row r="2843" spans="5:6">
      <c r="E2843" s="157"/>
      <c r="F2843" s="157"/>
    </row>
    <row r="2844" spans="5:6">
      <c r="E2844" s="157"/>
      <c r="F2844" s="157"/>
    </row>
    <row r="2845" spans="5:6">
      <c r="E2845" s="157"/>
      <c r="F2845" s="157"/>
    </row>
    <row r="2846" spans="5:6">
      <c r="E2846" s="157"/>
      <c r="F2846" s="157"/>
    </row>
    <row r="2847" spans="5:6">
      <c r="E2847" s="157"/>
      <c r="F2847" s="157"/>
    </row>
    <row r="2848" spans="5:6">
      <c r="E2848" s="157"/>
      <c r="F2848" s="157"/>
    </row>
    <row r="2849" spans="5:6">
      <c r="E2849" s="157"/>
      <c r="F2849" s="157"/>
    </row>
    <row r="2850" spans="5:6">
      <c r="E2850" s="157"/>
      <c r="F2850" s="157"/>
    </row>
    <row r="2851" spans="5:6">
      <c r="E2851" s="157"/>
      <c r="F2851" s="157"/>
    </row>
    <row r="2852" spans="5:6">
      <c r="E2852" s="157"/>
      <c r="F2852" s="157"/>
    </row>
    <row r="2853" spans="5:6">
      <c r="E2853" s="157"/>
      <c r="F2853" s="157"/>
    </row>
    <row r="2854" spans="5:6">
      <c r="E2854" s="157"/>
      <c r="F2854" s="157"/>
    </row>
    <row r="2855" spans="5:6">
      <c r="E2855" s="157"/>
      <c r="F2855" s="157"/>
    </row>
    <row r="2856" spans="5:6">
      <c r="E2856" s="157"/>
      <c r="F2856" s="157"/>
    </row>
    <row r="2857" spans="5:6">
      <c r="E2857" s="157"/>
      <c r="F2857" s="157"/>
    </row>
    <row r="2858" spans="5:6">
      <c r="E2858" s="157"/>
      <c r="F2858" s="157"/>
    </row>
    <row r="2859" spans="5:6">
      <c r="E2859" s="157"/>
      <c r="F2859" s="157"/>
    </row>
    <row r="2860" spans="5:6">
      <c r="E2860" s="157"/>
      <c r="F2860" s="157"/>
    </row>
    <row r="2861" spans="5:6">
      <c r="E2861" s="157"/>
      <c r="F2861" s="157"/>
    </row>
    <row r="2862" spans="5:6">
      <c r="E2862" s="157"/>
      <c r="F2862" s="157"/>
    </row>
    <row r="2863" spans="5:6">
      <c r="E2863" s="157"/>
      <c r="F2863" s="157"/>
    </row>
    <row r="2864" spans="5:6">
      <c r="E2864" s="157"/>
      <c r="F2864" s="157"/>
    </row>
    <row r="2865" spans="5:6">
      <c r="E2865" s="157"/>
      <c r="F2865" s="157"/>
    </row>
    <row r="2866" spans="5:6">
      <c r="E2866" s="157"/>
      <c r="F2866" s="157"/>
    </row>
    <row r="2867" spans="5:6">
      <c r="E2867" s="157"/>
      <c r="F2867" s="157"/>
    </row>
    <row r="2868" spans="5:6">
      <c r="E2868" s="157"/>
      <c r="F2868" s="157"/>
    </row>
    <row r="2869" spans="5:6">
      <c r="E2869" s="157"/>
      <c r="F2869" s="157"/>
    </row>
    <row r="2870" spans="5:6">
      <c r="E2870" s="157"/>
      <c r="F2870" s="157"/>
    </row>
    <row r="2871" spans="5:6">
      <c r="E2871" s="157"/>
      <c r="F2871" s="157"/>
    </row>
    <row r="2872" spans="5:6">
      <c r="E2872" s="157"/>
      <c r="F2872" s="157"/>
    </row>
    <row r="2873" spans="5:6">
      <c r="E2873" s="157"/>
      <c r="F2873" s="157"/>
    </row>
    <row r="2874" spans="5:6">
      <c r="E2874" s="157"/>
      <c r="F2874" s="157"/>
    </row>
    <row r="2875" spans="5:6">
      <c r="E2875" s="157"/>
      <c r="F2875" s="157"/>
    </row>
    <row r="2876" spans="5:6">
      <c r="E2876" s="157"/>
      <c r="F2876" s="157"/>
    </row>
    <row r="2877" spans="5:6">
      <c r="E2877" s="157"/>
      <c r="F2877" s="157"/>
    </row>
    <row r="2878" spans="5:6">
      <c r="E2878" s="157"/>
      <c r="F2878" s="157"/>
    </row>
    <row r="2879" spans="5:6">
      <c r="E2879" s="157"/>
      <c r="F2879" s="157"/>
    </row>
    <row r="2880" spans="5:6">
      <c r="E2880" s="157"/>
      <c r="F2880" s="157"/>
    </row>
    <row r="2881" spans="5:6">
      <c r="E2881" s="157"/>
      <c r="F2881" s="157"/>
    </row>
    <row r="2882" spans="5:6">
      <c r="E2882" s="157"/>
      <c r="F2882" s="157"/>
    </row>
    <row r="2883" spans="5:6">
      <c r="E2883" s="157"/>
      <c r="F2883" s="157"/>
    </row>
    <row r="2884" spans="5:6">
      <c r="E2884" s="157"/>
      <c r="F2884" s="157"/>
    </row>
    <row r="2885" spans="5:6">
      <c r="E2885" s="157"/>
      <c r="F2885" s="157"/>
    </row>
    <row r="2886" spans="5:6">
      <c r="E2886" s="157"/>
      <c r="F2886" s="157"/>
    </row>
    <row r="2887" spans="5:6">
      <c r="E2887" s="157"/>
      <c r="F2887" s="157"/>
    </row>
    <row r="2888" spans="5:6">
      <c r="E2888" s="157"/>
      <c r="F2888" s="157"/>
    </row>
    <row r="2889" spans="5:6">
      <c r="E2889" s="157"/>
      <c r="F2889" s="157"/>
    </row>
    <row r="2890" spans="5:6">
      <c r="E2890" s="157"/>
      <c r="F2890" s="157"/>
    </row>
    <row r="2891" spans="5:6">
      <c r="E2891" s="157"/>
      <c r="F2891" s="157"/>
    </row>
    <row r="2892" spans="5:6">
      <c r="E2892" s="157"/>
      <c r="F2892" s="157"/>
    </row>
    <row r="2893" spans="5:6">
      <c r="E2893" s="157"/>
      <c r="F2893" s="157"/>
    </row>
    <row r="2894" spans="5:6">
      <c r="E2894" s="157"/>
      <c r="F2894" s="157"/>
    </row>
    <row r="2895" spans="5:6">
      <c r="E2895" s="157"/>
      <c r="F2895" s="157"/>
    </row>
    <row r="2896" spans="5:6">
      <c r="E2896" s="157"/>
      <c r="F2896" s="157"/>
    </row>
    <row r="2897" spans="5:6">
      <c r="E2897" s="157"/>
      <c r="F2897" s="157"/>
    </row>
    <row r="2898" spans="5:6">
      <c r="E2898" s="157"/>
      <c r="F2898" s="157"/>
    </row>
    <row r="2899" spans="5:6">
      <c r="E2899" s="157"/>
      <c r="F2899" s="157"/>
    </row>
    <row r="2900" spans="5:6">
      <c r="E2900" s="157"/>
      <c r="F2900" s="157"/>
    </row>
    <row r="2901" spans="5:6">
      <c r="E2901" s="157"/>
      <c r="F2901" s="157"/>
    </row>
    <row r="2902" spans="5:6">
      <c r="E2902" s="157"/>
      <c r="F2902" s="157"/>
    </row>
    <row r="2903" spans="5:6">
      <c r="E2903" s="157"/>
      <c r="F2903" s="157"/>
    </row>
    <row r="2904" spans="5:6">
      <c r="E2904" s="157"/>
      <c r="F2904" s="157"/>
    </row>
    <row r="2905" spans="5:6">
      <c r="E2905" s="157"/>
      <c r="F2905" s="157"/>
    </row>
    <row r="2906" spans="5:6">
      <c r="E2906" s="157"/>
      <c r="F2906" s="157"/>
    </row>
    <row r="2907" spans="5:6">
      <c r="E2907" s="157"/>
      <c r="F2907" s="157"/>
    </row>
    <row r="2908" spans="5:6">
      <c r="E2908" s="157"/>
      <c r="F2908" s="157"/>
    </row>
    <row r="2909" spans="5:6">
      <c r="E2909" s="157"/>
      <c r="F2909" s="157"/>
    </row>
    <row r="2910" spans="5:6">
      <c r="E2910" s="157"/>
      <c r="F2910" s="157"/>
    </row>
    <row r="2911" spans="5:6">
      <c r="E2911" s="157"/>
      <c r="F2911" s="157"/>
    </row>
    <row r="2912" spans="5:6">
      <c r="E2912" s="157"/>
      <c r="F2912" s="157"/>
    </row>
    <row r="2913" spans="5:6">
      <c r="E2913" s="157"/>
      <c r="F2913" s="157"/>
    </row>
    <row r="2914" spans="5:6">
      <c r="E2914" s="157"/>
      <c r="F2914" s="157"/>
    </row>
    <row r="2915" spans="5:6">
      <c r="E2915" s="157"/>
      <c r="F2915" s="157"/>
    </row>
    <row r="2916" spans="5:6">
      <c r="E2916" s="157"/>
      <c r="F2916" s="157"/>
    </row>
    <row r="2917" spans="5:6">
      <c r="E2917" s="157"/>
      <c r="F2917" s="157"/>
    </row>
    <row r="2918" spans="5:6">
      <c r="E2918" s="157"/>
      <c r="F2918" s="157"/>
    </row>
    <row r="2919" spans="5:6">
      <c r="E2919" s="157"/>
      <c r="F2919" s="157"/>
    </row>
    <row r="2920" spans="5:6">
      <c r="E2920" s="157"/>
      <c r="F2920" s="157"/>
    </row>
    <row r="2921" spans="5:6">
      <c r="E2921" s="157"/>
      <c r="F2921" s="157"/>
    </row>
    <row r="2922" spans="5:6">
      <c r="E2922" s="157"/>
      <c r="F2922" s="157"/>
    </row>
    <row r="2923" spans="5:6">
      <c r="E2923" s="157"/>
      <c r="F2923" s="157"/>
    </row>
    <row r="2924" spans="5:6">
      <c r="E2924" s="157"/>
      <c r="F2924" s="157"/>
    </row>
    <row r="2925" spans="5:6">
      <c r="E2925" s="157"/>
      <c r="F2925" s="157"/>
    </row>
    <row r="2926" spans="5:6">
      <c r="E2926" s="157"/>
      <c r="F2926" s="157"/>
    </row>
    <row r="2927" spans="5:6">
      <c r="E2927" s="157"/>
      <c r="F2927" s="157"/>
    </row>
    <row r="2928" spans="5:6">
      <c r="E2928" s="157"/>
      <c r="F2928" s="157"/>
    </row>
    <row r="2929" spans="5:6">
      <c r="E2929" s="157"/>
      <c r="F2929" s="157"/>
    </row>
    <row r="2930" spans="5:6">
      <c r="E2930" s="157"/>
      <c r="F2930" s="157"/>
    </row>
    <row r="2931" spans="5:6">
      <c r="E2931" s="157"/>
      <c r="F2931" s="157"/>
    </row>
    <row r="2932" spans="5:6">
      <c r="E2932" s="157"/>
      <c r="F2932" s="157"/>
    </row>
    <row r="2933" spans="5:6">
      <c r="E2933" s="157"/>
      <c r="F2933" s="157"/>
    </row>
    <row r="2934" spans="5:6">
      <c r="E2934" s="157"/>
      <c r="F2934" s="157"/>
    </row>
    <row r="2935" spans="5:6">
      <c r="E2935" s="157"/>
      <c r="F2935" s="157"/>
    </row>
    <row r="2936" spans="5:6">
      <c r="E2936" s="157"/>
      <c r="F2936" s="157"/>
    </row>
    <row r="2937" spans="5:6">
      <c r="E2937" s="157"/>
      <c r="F2937" s="157"/>
    </row>
    <row r="2938" spans="5:6">
      <c r="E2938" s="157"/>
      <c r="F2938" s="157"/>
    </row>
    <row r="2939" spans="5:6">
      <c r="E2939" s="157"/>
      <c r="F2939" s="157"/>
    </row>
    <row r="2940" spans="5:6">
      <c r="E2940" s="157"/>
      <c r="F2940" s="157"/>
    </row>
    <row r="2941" spans="5:6">
      <c r="E2941" s="157"/>
      <c r="F2941" s="157"/>
    </row>
    <row r="2942" spans="5:6">
      <c r="E2942" s="157"/>
      <c r="F2942" s="157"/>
    </row>
    <row r="2943" spans="5:6">
      <c r="E2943" s="157"/>
      <c r="F2943" s="157"/>
    </row>
    <row r="2944" spans="5:6">
      <c r="E2944" s="157"/>
      <c r="F2944" s="157"/>
    </row>
    <row r="2945" spans="5:6">
      <c r="E2945" s="157"/>
      <c r="F2945" s="157"/>
    </row>
    <row r="2946" spans="5:6">
      <c r="E2946" s="157"/>
      <c r="F2946" s="157"/>
    </row>
    <row r="2947" spans="5:6">
      <c r="E2947" s="157"/>
      <c r="F2947" s="157"/>
    </row>
    <row r="2948" spans="5:6">
      <c r="E2948" s="157"/>
      <c r="F2948" s="157"/>
    </row>
    <row r="2949" spans="5:6">
      <c r="E2949" s="157"/>
      <c r="F2949" s="157"/>
    </row>
    <row r="2950" spans="5:6">
      <c r="E2950" s="157"/>
      <c r="F2950" s="157"/>
    </row>
    <row r="2951" spans="5:6">
      <c r="E2951" s="157"/>
      <c r="F2951" s="157"/>
    </row>
    <row r="2952" spans="5:6">
      <c r="E2952" s="157"/>
      <c r="F2952" s="157"/>
    </row>
    <row r="2953" spans="5:6">
      <c r="E2953" s="157"/>
      <c r="F2953" s="157"/>
    </row>
    <row r="2954" spans="5:6">
      <c r="E2954" s="157"/>
      <c r="F2954" s="157"/>
    </row>
    <row r="2955" spans="5:6">
      <c r="E2955" s="157"/>
      <c r="F2955" s="157"/>
    </row>
    <row r="2956" spans="5:6">
      <c r="E2956" s="157"/>
      <c r="F2956" s="157"/>
    </row>
    <row r="2957" spans="5:6">
      <c r="E2957" s="157"/>
      <c r="F2957" s="157"/>
    </row>
    <row r="2958" spans="5:6">
      <c r="E2958" s="157"/>
      <c r="F2958" s="157"/>
    </row>
    <row r="2959" spans="5:6">
      <c r="E2959" s="157"/>
      <c r="F2959" s="157"/>
    </row>
    <row r="2960" spans="5:6">
      <c r="E2960" s="157"/>
      <c r="F2960" s="157"/>
    </row>
    <row r="2961" spans="5:6">
      <c r="E2961" s="157"/>
      <c r="F2961" s="157"/>
    </row>
    <row r="2962" spans="5:6">
      <c r="E2962" s="157"/>
      <c r="F2962" s="157"/>
    </row>
    <row r="2963" spans="5:6">
      <c r="E2963" s="157"/>
      <c r="F2963" s="157"/>
    </row>
    <row r="2964" spans="5:6">
      <c r="E2964" s="157"/>
      <c r="F2964" s="157"/>
    </row>
    <row r="2965" spans="5:6">
      <c r="E2965" s="157"/>
      <c r="F2965" s="157"/>
    </row>
    <row r="2966" spans="5:6">
      <c r="E2966" s="157"/>
      <c r="F2966" s="157"/>
    </row>
    <row r="2967" spans="5:6">
      <c r="E2967" s="157"/>
      <c r="F2967" s="157"/>
    </row>
    <row r="2968" spans="5:6">
      <c r="E2968" s="157"/>
      <c r="F2968" s="157"/>
    </row>
    <row r="2969" spans="5:6">
      <c r="E2969" s="157"/>
      <c r="F2969" s="157"/>
    </row>
    <row r="2970" spans="5:6">
      <c r="E2970" s="157"/>
      <c r="F2970" s="157"/>
    </row>
    <row r="2971" spans="5:6">
      <c r="E2971" s="157"/>
      <c r="F2971" s="157"/>
    </row>
    <row r="2972" spans="5:6">
      <c r="E2972" s="157"/>
      <c r="F2972" s="157"/>
    </row>
    <row r="2973" spans="5:6">
      <c r="E2973" s="157"/>
      <c r="F2973" s="157"/>
    </row>
    <row r="2974" spans="5:6">
      <c r="E2974" s="157"/>
      <c r="F2974" s="157"/>
    </row>
    <row r="2975" spans="5:6">
      <c r="E2975" s="157"/>
      <c r="F2975" s="157"/>
    </row>
    <row r="2976" spans="5:6">
      <c r="E2976" s="157"/>
      <c r="F2976" s="157"/>
    </row>
    <row r="2977" spans="5:6">
      <c r="E2977" s="157"/>
      <c r="F2977" s="157"/>
    </row>
    <row r="2978" spans="5:6">
      <c r="E2978" s="157"/>
      <c r="F2978" s="157"/>
    </row>
    <row r="2979" spans="5:6">
      <c r="E2979" s="157"/>
      <c r="F2979" s="157"/>
    </row>
    <row r="2980" spans="5:6">
      <c r="E2980" s="157"/>
      <c r="F2980" s="157"/>
    </row>
    <row r="2981" spans="5:6">
      <c r="E2981" s="157"/>
      <c r="F2981" s="157"/>
    </row>
    <row r="2982" spans="5:6">
      <c r="E2982" s="157"/>
      <c r="F2982" s="157"/>
    </row>
    <row r="2983" spans="5:6">
      <c r="E2983" s="157"/>
      <c r="F2983" s="157"/>
    </row>
    <row r="2984" spans="5:6">
      <c r="E2984" s="157"/>
      <c r="F2984" s="157"/>
    </row>
    <row r="2985" spans="5:6">
      <c r="E2985" s="157"/>
      <c r="F2985" s="157"/>
    </row>
    <row r="2986" spans="5:6">
      <c r="E2986" s="157"/>
      <c r="F2986" s="157"/>
    </row>
    <row r="2987" spans="5:6">
      <c r="E2987" s="157"/>
      <c r="F2987" s="157"/>
    </row>
    <row r="2988" spans="5:6">
      <c r="E2988" s="157"/>
      <c r="F2988" s="157"/>
    </row>
    <row r="2989" spans="5:6">
      <c r="E2989" s="157"/>
      <c r="F2989" s="157"/>
    </row>
    <row r="2990" spans="5:6">
      <c r="E2990" s="157"/>
      <c r="F2990" s="157"/>
    </row>
    <row r="2991" spans="5:6">
      <c r="E2991" s="157"/>
      <c r="F2991" s="157"/>
    </row>
    <row r="2992" spans="5:6">
      <c r="E2992" s="157"/>
      <c r="F2992" s="157"/>
    </row>
    <row r="2993" spans="5:6">
      <c r="E2993" s="157"/>
      <c r="F2993" s="157"/>
    </row>
    <row r="2994" spans="5:6">
      <c r="E2994" s="157"/>
      <c r="F2994" s="157"/>
    </row>
    <row r="2995" spans="5:6">
      <c r="E2995" s="157"/>
      <c r="F2995" s="157"/>
    </row>
    <row r="2996" spans="5:6">
      <c r="E2996" s="157"/>
      <c r="F2996" s="157"/>
    </row>
    <row r="2997" spans="5:6">
      <c r="E2997" s="157"/>
      <c r="F2997" s="157"/>
    </row>
    <row r="2998" spans="5:6">
      <c r="E2998" s="157"/>
      <c r="F2998" s="157"/>
    </row>
    <row r="2999" spans="5:6">
      <c r="E2999" s="157"/>
      <c r="F2999" s="157"/>
    </row>
    <row r="3000" spans="5:6">
      <c r="E3000" s="157"/>
      <c r="F3000" s="157"/>
    </row>
    <row r="3001" spans="5:6">
      <c r="E3001" s="157"/>
      <c r="F3001" s="157"/>
    </row>
    <row r="3002" spans="5:6">
      <c r="E3002" s="157"/>
      <c r="F3002" s="157"/>
    </row>
    <row r="3003" spans="5:6">
      <c r="E3003" s="157"/>
      <c r="F3003" s="157"/>
    </row>
    <row r="3004" spans="5:6">
      <c r="E3004" s="157"/>
      <c r="F3004" s="157"/>
    </row>
    <row r="3005" spans="5:6">
      <c r="E3005" s="157"/>
      <c r="F3005" s="157"/>
    </row>
    <row r="3006" spans="5:6">
      <c r="E3006" s="157"/>
      <c r="F3006" s="157"/>
    </row>
    <row r="3007" spans="5:6">
      <c r="E3007" s="157"/>
      <c r="F3007" s="157"/>
    </row>
    <row r="3008" spans="5:6">
      <c r="E3008" s="157"/>
      <c r="F3008" s="157"/>
    </row>
    <row r="3009" spans="5:6">
      <c r="E3009" s="157"/>
      <c r="F3009" s="157"/>
    </row>
    <row r="3010" spans="5:6">
      <c r="E3010" s="157"/>
      <c r="F3010" s="157"/>
    </row>
    <row r="3011" spans="5:6">
      <c r="E3011" s="157"/>
      <c r="F3011" s="157"/>
    </row>
    <row r="3012" spans="5:6">
      <c r="E3012" s="157"/>
      <c r="F3012" s="157"/>
    </row>
    <row r="3013" spans="5:6">
      <c r="E3013" s="157"/>
      <c r="F3013" s="157"/>
    </row>
    <row r="3014" spans="5:6">
      <c r="E3014" s="157"/>
      <c r="F3014" s="157"/>
    </row>
    <row r="3015" spans="5:6">
      <c r="E3015" s="157"/>
      <c r="F3015" s="157"/>
    </row>
    <row r="3016" spans="5:6">
      <c r="E3016" s="157"/>
      <c r="F3016" s="157"/>
    </row>
    <row r="3017" spans="5:6">
      <c r="E3017" s="157"/>
      <c r="F3017" s="157"/>
    </row>
    <row r="3018" spans="5:6">
      <c r="E3018" s="157"/>
      <c r="F3018" s="157"/>
    </row>
    <row r="3019" spans="5:6">
      <c r="E3019" s="157"/>
      <c r="F3019" s="157"/>
    </row>
    <row r="3020" spans="5:6">
      <c r="E3020" s="157"/>
      <c r="F3020" s="157"/>
    </row>
    <row r="3021" spans="5:6">
      <c r="E3021" s="157"/>
      <c r="F3021" s="157"/>
    </row>
    <row r="3022" spans="5:6">
      <c r="E3022" s="157"/>
      <c r="F3022" s="157"/>
    </row>
    <row r="3023" spans="5:6">
      <c r="E3023" s="157"/>
      <c r="F3023" s="157"/>
    </row>
    <row r="3024" spans="5:6">
      <c r="E3024" s="157"/>
      <c r="F3024" s="157"/>
    </row>
    <row r="3025" spans="5:6">
      <c r="E3025" s="157"/>
      <c r="F3025" s="157"/>
    </row>
    <row r="3026" spans="5:6">
      <c r="E3026" s="157"/>
      <c r="F3026" s="157"/>
    </row>
    <row r="3027" spans="5:6">
      <c r="E3027" s="157"/>
      <c r="F3027" s="157"/>
    </row>
    <row r="3028" spans="5:6">
      <c r="E3028" s="157"/>
      <c r="F3028" s="157"/>
    </row>
    <row r="3029" spans="5:6">
      <c r="E3029" s="157"/>
      <c r="F3029" s="157"/>
    </row>
    <row r="3030" spans="5:6">
      <c r="E3030" s="157"/>
      <c r="F3030" s="157"/>
    </row>
    <row r="3031" spans="5:6">
      <c r="E3031" s="157"/>
      <c r="F3031" s="157"/>
    </row>
    <row r="3032" spans="5:6">
      <c r="E3032" s="157"/>
      <c r="F3032" s="157"/>
    </row>
    <row r="3033" spans="5:6">
      <c r="E3033" s="157"/>
      <c r="F3033" s="157"/>
    </row>
    <row r="3034" spans="5:6">
      <c r="E3034" s="157"/>
      <c r="F3034" s="157"/>
    </row>
    <row r="3035" spans="5:6">
      <c r="E3035" s="157"/>
      <c r="F3035" s="157"/>
    </row>
    <row r="3036" spans="5:6">
      <c r="E3036" s="157"/>
      <c r="F3036" s="157"/>
    </row>
    <row r="3037" spans="5:6">
      <c r="E3037" s="157"/>
      <c r="F3037" s="157"/>
    </row>
    <row r="3038" spans="5:6">
      <c r="E3038" s="157"/>
      <c r="F3038" s="157"/>
    </row>
    <row r="3039" spans="5:6">
      <c r="E3039" s="157"/>
      <c r="F3039" s="157"/>
    </row>
    <row r="3040" spans="5:6">
      <c r="E3040" s="157"/>
      <c r="F3040" s="157"/>
    </row>
    <row r="3041" spans="5:6">
      <c r="E3041" s="157"/>
      <c r="F3041" s="157"/>
    </row>
    <row r="3042" spans="5:6">
      <c r="E3042" s="157"/>
      <c r="F3042" s="157"/>
    </row>
    <row r="3043" spans="5:6">
      <c r="E3043" s="157"/>
      <c r="F3043" s="157"/>
    </row>
    <row r="3044" spans="5:6">
      <c r="E3044" s="157"/>
      <c r="F3044" s="157"/>
    </row>
    <row r="3045" spans="5:6">
      <c r="E3045" s="157"/>
      <c r="F3045" s="157"/>
    </row>
    <row r="3046" spans="5:6">
      <c r="E3046" s="157"/>
      <c r="F3046" s="157"/>
    </row>
    <row r="3047" spans="5:6">
      <c r="E3047" s="157"/>
      <c r="F3047" s="157"/>
    </row>
    <row r="3048" spans="5:6">
      <c r="E3048" s="157"/>
      <c r="F3048" s="157"/>
    </row>
    <row r="3049" spans="5:6">
      <c r="E3049" s="157"/>
      <c r="F3049" s="157"/>
    </row>
    <row r="3050" spans="5:6">
      <c r="E3050" s="157"/>
      <c r="F3050" s="157"/>
    </row>
    <row r="3051" spans="5:6">
      <c r="E3051" s="157"/>
      <c r="F3051" s="157"/>
    </row>
    <row r="3052" spans="5:6">
      <c r="E3052" s="157"/>
      <c r="F3052" s="157"/>
    </row>
    <row r="3053" spans="5:6">
      <c r="E3053" s="157"/>
      <c r="F3053" s="157"/>
    </row>
    <row r="3054" spans="5:6">
      <c r="E3054" s="157"/>
      <c r="F3054" s="157"/>
    </row>
    <row r="3055" spans="5:6">
      <c r="E3055" s="157"/>
      <c r="F3055" s="157"/>
    </row>
    <row r="3056" spans="5:6">
      <c r="E3056" s="157"/>
      <c r="F3056" s="157"/>
    </row>
    <row r="3057" spans="5:6">
      <c r="E3057" s="157"/>
      <c r="F3057" s="157"/>
    </row>
    <row r="3058" spans="5:6">
      <c r="E3058" s="157"/>
      <c r="F3058" s="157"/>
    </row>
    <row r="3059" spans="5:6">
      <c r="E3059" s="157"/>
      <c r="F3059" s="157"/>
    </row>
    <row r="3060" spans="5:6">
      <c r="E3060" s="157"/>
      <c r="F3060" s="157"/>
    </row>
    <row r="3061" spans="5:6">
      <c r="E3061" s="157"/>
      <c r="F3061" s="157"/>
    </row>
    <row r="3062" spans="5:6">
      <c r="E3062" s="157"/>
      <c r="F3062" s="157"/>
    </row>
    <row r="3063" spans="5:6">
      <c r="E3063" s="157"/>
      <c r="F3063" s="157"/>
    </row>
    <row r="3064" spans="5:6">
      <c r="E3064" s="157"/>
      <c r="F3064" s="157"/>
    </row>
    <row r="3065" spans="5:6">
      <c r="E3065" s="157"/>
      <c r="F3065" s="157"/>
    </row>
    <row r="3066" spans="5:6">
      <c r="E3066" s="157"/>
      <c r="F3066" s="157"/>
    </row>
    <row r="3067" spans="5:6">
      <c r="E3067" s="157"/>
      <c r="F3067" s="157"/>
    </row>
    <row r="3068" spans="5:6">
      <c r="E3068" s="157"/>
      <c r="F3068" s="157"/>
    </row>
    <row r="3069" spans="5:6">
      <c r="E3069" s="157"/>
      <c r="F3069" s="157"/>
    </row>
    <row r="3070" spans="5:6">
      <c r="E3070" s="157"/>
      <c r="F3070" s="157"/>
    </row>
    <row r="3071" spans="5:6">
      <c r="E3071" s="157"/>
      <c r="F3071" s="157"/>
    </row>
    <row r="3072" spans="5:6">
      <c r="E3072" s="157"/>
      <c r="F3072" s="157"/>
    </row>
    <row r="3073" spans="5:6">
      <c r="E3073" s="157"/>
      <c r="F3073" s="157"/>
    </row>
    <row r="3074" spans="5:6">
      <c r="E3074" s="157"/>
      <c r="F3074" s="157"/>
    </row>
    <row r="3075" spans="5:6">
      <c r="E3075" s="157"/>
      <c r="F3075" s="157"/>
    </row>
    <row r="3076" spans="5:6">
      <c r="E3076" s="157"/>
      <c r="F3076" s="157"/>
    </row>
    <row r="3077" spans="5:6">
      <c r="E3077" s="157"/>
      <c r="F3077" s="157"/>
    </row>
    <row r="3078" spans="5:6">
      <c r="E3078" s="157"/>
      <c r="F3078" s="157"/>
    </row>
    <row r="3079" spans="5:6">
      <c r="E3079" s="157"/>
      <c r="F3079" s="157"/>
    </row>
    <row r="3080" spans="5:6">
      <c r="E3080" s="157"/>
      <c r="F3080" s="157"/>
    </row>
    <row r="3081" spans="5:6">
      <c r="E3081" s="157"/>
      <c r="F3081" s="157"/>
    </row>
    <row r="3082" spans="5:6">
      <c r="E3082" s="157"/>
      <c r="F3082" s="157"/>
    </row>
    <row r="3083" spans="5:6">
      <c r="E3083" s="157"/>
      <c r="F3083" s="157"/>
    </row>
    <row r="3084" spans="5:6">
      <c r="E3084" s="157"/>
      <c r="F3084" s="157"/>
    </row>
    <row r="3085" spans="5:6">
      <c r="E3085" s="157"/>
      <c r="F3085" s="157"/>
    </row>
    <row r="3086" spans="5:6">
      <c r="E3086" s="157"/>
      <c r="F3086" s="157"/>
    </row>
    <row r="3087" spans="5:6">
      <c r="E3087" s="157"/>
      <c r="F3087" s="157"/>
    </row>
    <row r="3088" spans="5:6">
      <c r="E3088" s="157"/>
      <c r="F3088" s="157"/>
    </row>
    <row r="3089" spans="5:6">
      <c r="E3089" s="157"/>
      <c r="F3089" s="157"/>
    </row>
    <row r="3090" spans="5:6">
      <c r="E3090" s="157"/>
      <c r="F3090" s="157"/>
    </row>
    <row r="3091" spans="5:6">
      <c r="E3091" s="157"/>
      <c r="F3091" s="157"/>
    </row>
    <row r="3092" spans="5:6">
      <c r="E3092" s="157"/>
      <c r="F3092" s="157"/>
    </row>
    <row r="3093" spans="5:6">
      <c r="E3093" s="157"/>
      <c r="F3093" s="157"/>
    </row>
    <row r="3094" spans="5:6">
      <c r="E3094" s="157"/>
      <c r="F3094" s="157"/>
    </row>
    <row r="3095" spans="5:6">
      <c r="E3095" s="157"/>
      <c r="F3095" s="157"/>
    </row>
    <row r="3096" spans="5:6">
      <c r="E3096" s="157"/>
      <c r="F3096" s="157"/>
    </row>
    <row r="3097" spans="5:6">
      <c r="E3097" s="157"/>
      <c r="F3097" s="157"/>
    </row>
    <row r="3098" spans="5:6">
      <c r="E3098" s="157"/>
      <c r="F3098" s="157"/>
    </row>
    <row r="3099" spans="5:6">
      <c r="E3099" s="157"/>
      <c r="F3099" s="157"/>
    </row>
    <row r="3100" spans="5:6">
      <c r="E3100" s="157"/>
      <c r="F3100" s="157"/>
    </row>
    <row r="3101" spans="5:6">
      <c r="E3101" s="157"/>
      <c r="F3101" s="157"/>
    </row>
    <row r="3102" spans="5:6">
      <c r="E3102" s="157"/>
      <c r="F3102" s="157"/>
    </row>
    <row r="3103" spans="5:6">
      <c r="E3103" s="157"/>
      <c r="F3103" s="157"/>
    </row>
    <row r="3104" spans="5:6">
      <c r="E3104" s="157"/>
      <c r="F3104" s="157"/>
    </row>
    <row r="3105" spans="5:6">
      <c r="E3105" s="157"/>
      <c r="F3105" s="157"/>
    </row>
    <row r="3106" spans="5:6">
      <c r="E3106" s="157"/>
      <c r="F3106" s="157"/>
    </row>
    <row r="3107" spans="5:6">
      <c r="E3107" s="157"/>
      <c r="F3107" s="157"/>
    </row>
    <row r="3108" spans="5:6">
      <c r="E3108" s="157"/>
      <c r="F3108" s="157"/>
    </row>
    <row r="3109" spans="5:6">
      <c r="E3109" s="157"/>
      <c r="F3109" s="157"/>
    </row>
    <row r="3110" spans="5:6">
      <c r="E3110" s="157"/>
      <c r="F3110" s="157"/>
    </row>
    <row r="3111" spans="5:6">
      <c r="E3111" s="157"/>
      <c r="F3111" s="157"/>
    </row>
    <row r="3112" spans="5:6">
      <c r="E3112" s="157"/>
      <c r="F3112" s="157"/>
    </row>
    <row r="3113" spans="5:6">
      <c r="E3113" s="157"/>
      <c r="F3113" s="157"/>
    </row>
    <row r="3114" spans="5:6">
      <c r="E3114" s="157"/>
      <c r="F3114" s="157"/>
    </row>
    <row r="3115" spans="5:6">
      <c r="E3115" s="157"/>
      <c r="F3115" s="157"/>
    </row>
    <row r="3116" spans="5:6">
      <c r="E3116" s="157"/>
      <c r="F3116" s="157"/>
    </row>
    <row r="3117" spans="5:6">
      <c r="E3117" s="157"/>
      <c r="F3117" s="157"/>
    </row>
    <row r="3118" spans="5:6">
      <c r="E3118" s="157"/>
      <c r="F3118" s="157"/>
    </row>
    <row r="3119" spans="5:6">
      <c r="E3119" s="157"/>
      <c r="F3119" s="157"/>
    </row>
    <row r="3120" spans="5:6">
      <c r="E3120" s="157"/>
      <c r="F3120" s="157"/>
    </row>
    <row r="3121" spans="5:6">
      <c r="E3121" s="157"/>
      <c r="F3121" s="157"/>
    </row>
    <row r="3122" spans="5:6">
      <c r="E3122" s="157"/>
      <c r="F3122" s="157"/>
    </row>
    <row r="3123" spans="5:6">
      <c r="E3123" s="157"/>
      <c r="F3123" s="157"/>
    </row>
    <row r="3124" spans="5:6">
      <c r="E3124" s="157"/>
      <c r="F3124" s="157"/>
    </row>
    <row r="3125" spans="5:6">
      <c r="E3125" s="157"/>
      <c r="F3125" s="157"/>
    </row>
    <row r="3126" spans="5:6">
      <c r="E3126" s="157"/>
      <c r="F3126" s="157"/>
    </row>
    <row r="3127" spans="5:6">
      <c r="E3127" s="157"/>
      <c r="F3127" s="157"/>
    </row>
    <row r="3128" spans="5:6">
      <c r="E3128" s="157"/>
      <c r="F3128" s="157"/>
    </row>
    <row r="3129" spans="5:6">
      <c r="E3129" s="157"/>
      <c r="F3129" s="157"/>
    </row>
    <row r="3130" spans="5:6">
      <c r="E3130" s="157"/>
      <c r="F3130" s="157"/>
    </row>
    <row r="3131" spans="5:6">
      <c r="E3131" s="157"/>
      <c r="F3131" s="157"/>
    </row>
    <row r="3132" spans="5:6">
      <c r="E3132" s="157"/>
      <c r="F3132" s="157"/>
    </row>
    <row r="3133" spans="5:6">
      <c r="E3133" s="157"/>
      <c r="F3133" s="157"/>
    </row>
    <row r="3134" spans="5:6">
      <c r="E3134" s="157"/>
      <c r="F3134" s="157"/>
    </row>
    <row r="3135" spans="5:6">
      <c r="E3135" s="157"/>
      <c r="F3135" s="157"/>
    </row>
    <row r="3136" spans="5:6">
      <c r="E3136" s="157"/>
      <c r="F3136" s="157"/>
    </row>
    <row r="3137" spans="5:6">
      <c r="E3137" s="157"/>
      <c r="F3137" s="157"/>
    </row>
    <row r="3138" spans="5:6">
      <c r="E3138" s="157"/>
      <c r="F3138" s="157"/>
    </row>
    <row r="3139" spans="5:6">
      <c r="E3139" s="157"/>
      <c r="F3139" s="157"/>
    </row>
    <row r="3140" spans="5:6">
      <c r="E3140" s="157"/>
      <c r="F3140" s="157"/>
    </row>
    <row r="3141" spans="5:6">
      <c r="E3141" s="157"/>
      <c r="F3141" s="157"/>
    </row>
    <row r="3142" spans="5:6">
      <c r="E3142" s="157"/>
      <c r="F3142" s="157"/>
    </row>
    <row r="3143" spans="5:6">
      <c r="E3143" s="157"/>
      <c r="F3143" s="157"/>
    </row>
    <row r="3144" spans="5:6">
      <c r="E3144" s="157"/>
      <c r="F3144" s="157"/>
    </row>
    <row r="3145" spans="5:6">
      <c r="E3145" s="157"/>
      <c r="F3145" s="157"/>
    </row>
    <row r="3146" spans="5:6">
      <c r="E3146" s="157"/>
      <c r="F3146" s="157"/>
    </row>
    <row r="3147" spans="5:6">
      <c r="E3147" s="157"/>
      <c r="F3147" s="157"/>
    </row>
    <row r="3148" spans="5:6">
      <c r="E3148" s="157"/>
      <c r="F3148" s="157"/>
    </row>
    <row r="3149" spans="5:6">
      <c r="E3149" s="157"/>
      <c r="F3149" s="157"/>
    </row>
    <row r="3150" spans="5:6">
      <c r="E3150" s="157"/>
      <c r="F3150" s="157"/>
    </row>
    <row r="3151" spans="5:6">
      <c r="E3151" s="157"/>
      <c r="F3151" s="157"/>
    </row>
    <row r="3152" spans="5:6">
      <c r="E3152" s="157"/>
      <c r="F3152" s="157"/>
    </row>
    <row r="3153" spans="5:6">
      <c r="E3153" s="157"/>
      <c r="F3153" s="157"/>
    </row>
    <row r="3154" spans="5:6">
      <c r="E3154" s="157"/>
      <c r="F3154" s="157"/>
    </row>
    <row r="3155" spans="5:6">
      <c r="E3155" s="157"/>
      <c r="F3155" s="157"/>
    </row>
    <row r="3156" spans="5:6">
      <c r="E3156" s="157"/>
      <c r="F3156" s="157"/>
    </row>
    <row r="3157" spans="5:6">
      <c r="E3157" s="157"/>
      <c r="F3157" s="157"/>
    </row>
    <row r="3158" spans="5:6">
      <c r="E3158" s="157"/>
      <c r="F3158" s="157"/>
    </row>
    <row r="3159" spans="5:6">
      <c r="E3159" s="157"/>
      <c r="F3159" s="157"/>
    </row>
    <row r="3160" spans="5:6">
      <c r="E3160" s="157"/>
      <c r="F3160" s="157"/>
    </row>
    <row r="3161" spans="5:6">
      <c r="E3161" s="157"/>
      <c r="F3161" s="157"/>
    </row>
    <row r="3162" spans="5:6">
      <c r="E3162" s="157"/>
      <c r="F3162" s="157"/>
    </row>
    <row r="3163" spans="5:6">
      <c r="E3163" s="157"/>
      <c r="F3163" s="157"/>
    </row>
    <row r="3164" spans="5:6">
      <c r="E3164" s="157"/>
      <c r="F3164" s="157"/>
    </row>
    <row r="3165" spans="5:6">
      <c r="E3165" s="157"/>
      <c r="F3165" s="157"/>
    </row>
    <row r="3166" spans="5:6">
      <c r="E3166" s="157"/>
      <c r="F3166" s="157"/>
    </row>
    <row r="3167" spans="5:6">
      <c r="E3167" s="157"/>
      <c r="F3167" s="157"/>
    </row>
    <row r="3168" spans="5:6">
      <c r="E3168" s="157"/>
      <c r="F3168" s="157"/>
    </row>
    <row r="3169" spans="5:6">
      <c r="E3169" s="157"/>
      <c r="F3169" s="157"/>
    </row>
    <row r="3170" spans="5:6">
      <c r="E3170" s="157"/>
      <c r="F3170" s="157"/>
    </row>
    <row r="3171" spans="5:6">
      <c r="E3171" s="157"/>
      <c r="F3171" s="157"/>
    </row>
    <row r="3172" spans="5:6">
      <c r="E3172" s="157"/>
      <c r="F3172" s="157"/>
    </row>
    <row r="3173" spans="5:6">
      <c r="E3173" s="157"/>
      <c r="F3173" s="157"/>
    </row>
    <row r="3174" spans="5:6">
      <c r="E3174" s="157"/>
      <c r="F3174" s="157"/>
    </row>
    <row r="3175" spans="5:6">
      <c r="E3175" s="157"/>
      <c r="F3175" s="157"/>
    </row>
    <row r="3176" spans="5:6">
      <c r="E3176" s="157"/>
      <c r="F3176" s="157"/>
    </row>
    <row r="3177" spans="5:6">
      <c r="E3177" s="157"/>
      <c r="F3177" s="157"/>
    </row>
    <row r="3178" spans="5:6">
      <c r="E3178" s="157"/>
      <c r="F3178" s="157"/>
    </row>
    <row r="3179" spans="5:6">
      <c r="E3179" s="157"/>
      <c r="F3179" s="157"/>
    </row>
    <row r="3180" spans="5:6">
      <c r="E3180" s="157"/>
      <c r="F3180" s="157"/>
    </row>
    <row r="3181" spans="5:6">
      <c r="E3181" s="157"/>
      <c r="F3181" s="157"/>
    </row>
    <row r="3182" spans="5:6">
      <c r="E3182" s="157"/>
      <c r="F3182" s="157"/>
    </row>
    <row r="3183" spans="5:6">
      <c r="E3183" s="157"/>
      <c r="F3183" s="157"/>
    </row>
    <row r="3184" spans="5:6">
      <c r="E3184" s="157"/>
      <c r="F3184" s="157"/>
    </row>
    <row r="3185" spans="5:6">
      <c r="E3185" s="157"/>
      <c r="F3185" s="157"/>
    </row>
    <row r="3186" spans="5:6">
      <c r="E3186" s="157"/>
      <c r="F3186" s="157"/>
    </row>
    <row r="3187" spans="5:6">
      <c r="E3187" s="157"/>
      <c r="F3187" s="157"/>
    </row>
    <row r="3188" spans="5:6">
      <c r="E3188" s="157"/>
      <c r="F3188" s="157"/>
    </row>
    <row r="3189" spans="5:6">
      <c r="E3189" s="157"/>
      <c r="F3189" s="157"/>
    </row>
    <row r="3190" spans="5:6">
      <c r="E3190" s="157"/>
      <c r="F3190" s="157"/>
    </row>
    <row r="3191" spans="5:6">
      <c r="E3191" s="157"/>
      <c r="F3191" s="157"/>
    </row>
    <row r="3192" spans="5:6">
      <c r="E3192" s="157"/>
      <c r="F3192" s="157"/>
    </row>
    <row r="3193" spans="5:6">
      <c r="E3193" s="157"/>
      <c r="F3193" s="157"/>
    </row>
    <row r="3194" spans="5:6">
      <c r="E3194" s="157"/>
      <c r="F3194" s="157"/>
    </row>
    <row r="3195" spans="5:6">
      <c r="E3195" s="157"/>
      <c r="F3195" s="157"/>
    </row>
    <row r="3196" spans="5:6">
      <c r="E3196" s="157"/>
      <c r="F3196" s="157"/>
    </row>
    <row r="3197" spans="5:6">
      <c r="E3197" s="157"/>
      <c r="F3197" s="157"/>
    </row>
    <row r="3198" spans="5:6">
      <c r="E3198" s="157"/>
      <c r="F3198" s="157"/>
    </row>
    <row r="3199" spans="5:6">
      <c r="E3199" s="157"/>
      <c r="F3199" s="157"/>
    </row>
    <row r="3200" spans="5:6">
      <c r="E3200" s="157"/>
      <c r="F3200" s="157"/>
    </row>
    <row r="3201" spans="5:6">
      <c r="E3201" s="157"/>
      <c r="F3201" s="157"/>
    </row>
    <row r="3202" spans="5:6">
      <c r="E3202" s="157"/>
      <c r="F3202" s="157"/>
    </row>
    <row r="3203" spans="5:6">
      <c r="E3203" s="157"/>
      <c r="F3203" s="157"/>
    </row>
    <row r="3204" spans="5:6">
      <c r="E3204" s="157"/>
      <c r="F3204" s="157"/>
    </row>
    <row r="3205" spans="5:6">
      <c r="E3205" s="157"/>
      <c r="F3205" s="157"/>
    </row>
    <row r="3206" spans="5:6">
      <c r="E3206" s="157"/>
      <c r="F3206" s="157"/>
    </row>
    <row r="3207" spans="5:6">
      <c r="E3207" s="157"/>
      <c r="F3207" s="157"/>
    </row>
    <row r="3208" spans="5:6">
      <c r="E3208" s="157"/>
      <c r="F3208" s="157"/>
    </row>
    <row r="3209" spans="5:6">
      <c r="E3209" s="157"/>
      <c r="F3209" s="157"/>
    </row>
    <row r="3210" spans="5:6">
      <c r="E3210" s="157"/>
      <c r="F3210" s="157"/>
    </row>
    <row r="3211" spans="5:6">
      <c r="E3211" s="157"/>
      <c r="F3211" s="157"/>
    </row>
    <row r="3212" spans="5:6">
      <c r="E3212" s="157"/>
      <c r="F3212" s="157"/>
    </row>
    <row r="3213" spans="5:6">
      <c r="E3213" s="157"/>
      <c r="F3213" s="157"/>
    </row>
    <row r="3214" spans="5:6">
      <c r="E3214" s="157"/>
      <c r="F3214" s="157"/>
    </row>
    <row r="3215" spans="5:6">
      <c r="E3215" s="157"/>
      <c r="F3215" s="157"/>
    </row>
    <row r="3216" spans="5:6">
      <c r="E3216" s="157"/>
      <c r="F3216" s="157"/>
    </row>
    <row r="3217" spans="5:6">
      <c r="E3217" s="157"/>
      <c r="F3217" s="157"/>
    </row>
    <row r="3218" spans="5:6">
      <c r="E3218" s="157"/>
      <c r="F3218" s="157"/>
    </row>
    <row r="3219" spans="5:6">
      <c r="E3219" s="157"/>
      <c r="F3219" s="157"/>
    </row>
    <row r="3220" spans="5:6">
      <c r="E3220" s="157"/>
      <c r="F3220" s="157"/>
    </row>
    <row r="3221" spans="5:6">
      <c r="E3221" s="157"/>
      <c r="F3221" s="157"/>
    </row>
    <row r="3222" spans="5:6">
      <c r="E3222" s="157"/>
      <c r="F3222" s="157"/>
    </row>
    <row r="3223" spans="5:6">
      <c r="E3223" s="157"/>
      <c r="F3223" s="157"/>
    </row>
    <row r="3224" spans="5:6">
      <c r="E3224" s="157"/>
      <c r="F3224" s="157"/>
    </row>
    <row r="3225" spans="5:6">
      <c r="E3225" s="157"/>
      <c r="F3225" s="157"/>
    </row>
    <row r="3226" spans="5:6">
      <c r="E3226" s="157"/>
      <c r="F3226" s="157"/>
    </row>
    <row r="3227" spans="5:6">
      <c r="E3227" s="157"/>
      <c r="F3227" s="157"/>
    </row>
    <row r="3228" spans="5:6">
      <c r="E3228" s="157"/>
      <c r="F3228" s="157"/>
    </row>
    <row r="3229" spans="5:6">
      <c r="E3229" s="157"/>
      <c r="F3229" s="157"/>
    </row>
    <row r="3230" spans="5:6">
      <c r="E3230" s="157"/>
      <c r="F3230" s="157"/>
    </row>
    <row r="3231" spans="5:6">
      <c r="E3231" s="157"/>
      <c r="F3231" s="157"/>
    </row>
    <row r="3232" spans="5:6">
      <c r="E3232" s="157"/>
      <c r="F3232" s="157"/>
    </row>
    <row r="3233" spans="5:6">
      <c r="E3233" s="157"/>
      <c r="F3233" s="157"/>
    </row>
    <row r="3234" spans="5:6">
      <c r="E3234" s="157"/>
      <c r="F3234" s="157"/>
    </row>
    <row r="3235" spans="5:6">
      <c r="E3235" s="157"/>
      <c r="F3235" s="157"/>
    </row>
    <row r="3236" spans="5:6">
      <c r="E3236" s="157"/>
      <c r="F3236" s="157"/>
    </row>
    <row r="3237" spans="5:6">
      <c r="E3237" s="157"/>
      <c r="F3237" s="157"/>
    </row>
    <row r="3238" spans="5:6">
      <c r="E3238" s="157"/>
      <c r="F3238" s="157"/>
    </row>
    <row r="3239" spans="5:6">
      <c r="E3239" s="157"/>
      <c r="F3239" s="157"/>
    </row>
    <row r="3240" spans="5:6">
      <c r="E3240" s="157"/>
      <c r="F3240" s="157"/>
    </row>
    <row r="3241" spans="5:6">
      <c r="E3241" s="157"/>
      <c r="F3241" s="157"/>
    </row>
    <row r="3242" spans="5:6">
      <c r="E3242" s="157"/>
      <c r="F3242" s="157"/>
    </row>
    <row r="3243" spans="5:6">
      <c r="E3243" s="157"/>
      <c r="F3243" s="157"/>
    </row>
    <row r="3244" spans="5:6">
      <c r="E3244" s="157"/>
      <c r="F3244" s="157"/>
    </row>
    <row r="3245" spans="5:6">
      <c r="E3245" s="157"/>
      <c r="F3245" s="157"/>
    </row>
    <row r="3246" spans="5:6">
      <c r="E3246" s="157"/>
      <c r="F3246" s="157"/>
    </row>
    <row r="3247" spans="5:6">
      <c r="E3247" s="157"/>
      <c r="F3247" s="157"/>
    </row>
    <row r="3248" spans="5:6">
      <c r="E3248" s="157"/>
      <c r="F3248" s="157"/>
    </row>
    <row r="3249" spans="5:6">
      <c r="E3249" s="157"/>
      <c r="F3249" s="157"/>
    </row>
    <row r="3250" spans="5:6">
      <c r="E3250" s="157"/>
      <c r="F3250" s="157"/>
    </row>
    <row r="3251" spans="5:6">
      <c r="E3251" s="157"/>
      <c r="F3251" s="157"/>
    </row>
    <row r="3252" spans="5:6">
      <c r="E3252" s="157"/>
      <c r="F3252" s="157"/>
    </row>
    <row r="3253" spans="5:6">
      <c r="E3253" s="157"/>
      <c r="F3253" s="157"/>
    </row>
    <row r="3254" spans="5:6">
      <c r="E3254" s="157"/>
      <c r="F3254" s="157"/>
    </row>
    <row r="3255" spans="5:6">
      <c r="E3255" s="157"/>
      <c r="F3255" s="157"/>
    </row>
    <row r="3256" spans="5:6">
      <c r="E3256" s="157"/>
      <c r="F3256" s="157"/>
    </row>
    <row r="3257" spans="5:6">
      <c r="E3257" s="157"/>
      <c r="F3257" s="157"/>
    </row>
    <row r="3258" spans="5:6">
      <c r="E3258" s="157"/>
      <c r="F3258" s="157"/>
    </row>
    <row r="3259" spans="5:6">
      <c r="E3259" s="157"/>
      <c r="F3259" s="157"/>
    </row>
    <row r="3260" spans="5:6">
      <c r="E3260" s="157"/>
      <c r="F3260" s="157"/>
    </row>
    <row r="3261" spans="5:6">
      <c r="E3261" s="157"/>
      <c r="F3261" s="157"/>
    </row>
    <row r="3262" spans="5:6">
      <c r="E3262" s="157"/>
      <c r="F3262" s="157"/>
    </row>
    <row r="3263" spans="5:6">
      <c r="E3263" s="157"/>
      <c r="F3263" s="157"/>
    </row>
    <row r="3264" spans="5:6">
      <c r="E3264" s="157"/>
      <c r="F3264" s="157"/>
    </row>
    <row r="3265" spans="5:6">
      <c r="E3265" s="157"/>
      <c r="F3265" s="157"/>
    </row>
    <row r="3266" spans="5:6">
      <c r="E3266" s="157"/>
      <c r="F3266" s="157"/>
    </row>
    <row r="3267" spans="5:6">
      <c r="E3267" s="157"/>
      <c r="F3267" s="157"/>
    </row>
    <row r="3268" spans="5:6">
      <c r="E3268" s="157"/>
      <c r="F3268" s="157"/>
    </row>
    <row r="3269" spans="5:6">
      <c r="E3269" s="157"/>
      <c r="F3269" s="157"/>
    </row>
    <row r="3270" spans="5:6">
      <c r="E3270" s="157"/>
      <c r="F3270" s="157"/>
    </row>
    <row r="3271" spans="5:6">
      <c r="E3271" s="157"/>
      <c r="F3271" s="157"/>
    </row>
    <row r="3272" spans="5:6">
      <c r="E3272" s="157"/>
      <c r="F3272" s="157"/>
    </row>
    <row r="3273" spans="5:6">
      <c r="E3273" s="157"/>
      <c r="F3273" s="157"/>
    </row>
    <row r="3274" spans="5:6">
      <c r="E3274" s="157"/>
      <c r="F3274" s="157"/>
    </row>
    <row r="3275" spans="5:6">
      <c r="E3275" s="157"/>
      <c r="F3275" s="157"/>
    </row>
    <row r="3276" spans="5:6">
      <c r="E3276" s="157"/>
      <c r="F3276" s="157"/>
    </row>
    <row r="3277" spans="5:6">
      <c r="E3277" s="157"/>
      <c r="F3277" s="157"/>
    </row>
    <row r="3278" spans="5:6">
      <c r="E3278" s="157"/>
      <c r="F3278" s="157"/>
    </row>
    <row r="3279" spans="5:6">
      <c r="E3279" s="157"/>
      <c r="F3279" s="157"/>
    </row>
    <row r="3280" spans="5:6">
      <c r="E3280" s="157"/>
      <c r="F3280" s="157"/>
    </row>
    <row r="3281" spans="5:6">
      <c r="E3281" s="157"/>
      <c r="F3281" s="157"/>
    </row>
    <row r="3282" spans="5:6">
      <c r="E3282" s="157"/>
      <c r="F3282" s="157"/>
    </row>
    <row r="3283" spans="5:6">
      <c r="E3283" s="157"/>
      <c r="F3283" s="157"/>
    </row>
    <row r="3284" spans="5:6">
      <c r="E3284" s="157"/>
      <c r="F3284" s="157"/>
    </row>
    <row r="3285" spans="5:6">
      <c r="E3285" s="157"/>
      <c r="F3285" s="157"/>
    </row>
    <row r="3286" spans="5:6">
      <c r="E3286" s="157"/>
      <c r="F3286" s="157"/>
    </row>
    <row r="3287" spans="5:6">
      <c r="E3287" s="157"/>
      <c r="F3287" s="157"/>
    </row>
    <row r="3288" spans="5:6">
      <c r="E3288" s="157"/>
      <c r="F3288" s="157"/>
    </row>
    <row r="3289" spans="5:6">
      <c r="E3289" s="157"/>
      <c r="F3289" s="157"/>
    </row>
    <row r="3290" spans="5:6">
      <c r="E3290" s="157"/>
      <c r="F3290" s="157"/>
    </row>
    <row r="3291" spans="5:6">
      <c r="E3291" s="157"/>
      <c r="F3291" s="157"/>
    </row>
    <row r="3292" spans="5:6">
      <c r="E3292" s="157"/>
      <c r="F3292" s="157"/>
    </row>
    <row r="3293" spans="5:6">
      <c r="E3293" s="157"/>
      <c r="F3293" s="157"/>
    </row>
    <row r="3294" spans="5:6">
      <c r="E3294" s="157"/>
      <c r="F3294" s="157"/>
    </row>
    <row r="3295" spans="5:6">
      <c r="E3295" s="157"/>
      <c r="F3295" s="157"/>
    </row>
    <row r="3296" spans="5:6">
      <c r="E3296" s="157"/>
      <c r="F3296" s="157"/>
    </row>
    <row r="3297" spans="5:6">
      <c r="E3297" s="157"/>
      <c r="F3297" s="157"/>
    </row>
    <row r="3298" spans="5:6">
      <c r="E3298" s="157"/>
      <c r="F3298" s="157"/>
    </row>
    <row r="3299" spans="5:6">
      <c r="E3299" s="157"/>
      <c r="F3299" s="157"/>
    </row>
    <row r="3300" spans="5:6">
      <c r="E3300" s="157"/>
      <c r="F3300" s="157"/>
    </row>
    <row r="3301" spans="5:6">
      <c r="E3301" s="157"/>
      <c r="F3301" s="157"/>
    </row>
    <row r="3302" spans="5:6">
      <c r="E3302" s="157"/>
      <c r="F3302" s="157"/>
    </row>
    <row r="3303" spans="5:6">
      <c r="E3303" s="157"/>
      <c r="F3303" s="157"/>
    </row>
    <row r="3304" spans="5:6">
      <c r="E3304" s="157"/>
      <c r="F3304" s="157"/>
    </row>
    <row r="3305" spans="5:6">
      <c r="E3305" s="157"/>
      <c r="F3305" s="157"/>
    </row>
    <row r="3306" spans="5:6">
      <c r="E3306" s="157"/>
      <c r="F3306" s="157"/>
    </row>
    <row r="3307" spans="5:6">
      <c r="E3307" s="157"/>
      <c r="F3307" s="157"/>
    </row>
    <row r="3308" spans="5:6">
      <c r="E3308" s="157"/>
      <c r="F3308" s="157"/>
    </row>
    <row r="3309" spans="5:6">
      <c r="E3309" s="157"/>
      <c r="F3309" s="157"/>
    </row>
    <row r="3310" spans="5:6">
      <c r="E3310" s="157"/>
      <c r="F3310" s="157"/>
    </row>
    <row r="3311" spans="5:6">
      <c r="E3311" s="157"/>
      <c r="F3311" s="157"/>
    </row>
    <row r="3312" spans="5:6">
      <c r="E3312" s="157"/>
      <c r="F3312" s="157"/>
    </row>
    <row r="3313" spans="5:6">
      <c r="E3313" s="157"/>
      <c r="F3313" s="157"/>
    </row>
    <row r="3314" spans="5:6">
      <c r="E3314" s="157"/>
      <c r="F3314" s="157"/>
    </row>
    <row r="3315" spans="5:6">
      <c r="E3315" s="157"/>
      <c r="F3315" s="157"/>
    </row>
    <row r="3316" spans="5:6">
      <c r="E3316" s="157"/>
      <c r="F3316" s="157"/>
    </row>
    <row r="3317" spans="5:6">
      <c r="E3317" s="157"/>
      <c r="F3317" s="157"/>
    </row>
    <row r="3318" spans="5:6">
      <c r="E3318" s="157"/>
      <c r="F3318" s="157"/>
    </row>
    <row r="3319" spans="5:6">
      <c r="E3319" s="157"/>
      <c r="F3319" s="157"/>
    </row>
    <row r="3320" spans="5:6">
      <c r="E3320" s="157"/>
      <c r="F3320" s="157"/>
    </row>
    <row r="3321" spans="5:6">
      <c r="E3321" s="157"/>
      <c r="F3321" s="157"/>
    </row>
    <row r="3322" spans="5:6">
      <c r="E3322" s="157"/>
      <c r="F3322" s="157"/>
    </row>
    <row r="3323" spans="5:6">
      <c r="E3323" s="157"/>
      <c r="F3323" s="157"/>
    </row>
    <row r="3324" spans="5:6">
      <c r="E3324" s="157"/>
      <c r="F3324" s="157"/>
    </row>
    <row r="3325" spans="5:6">
      <c r="E3325" s="157"/>
      <c r="F3325" s="157"/>
    </row>
    <row r="3326" spans="5:6">
      <c r="E3326" s="157"/>
      <c r="F3326" s="157"/>
    </row>
    <row r="3327" spans="5:6">
      <c r="E3327" s="157"/>
      <c r="F3327" s="157"/>
    </row>
    <row r="3328" spans="5:6">
      <c r="E3328" s="157"/>
      <c r="F3328" s="157"/>
    </row>
    <row r="3329" spans="5:6">
      <c r="E3329" s="157"/>
      <c r="F3329" s="157"/>
    </row>
    <row r="3330" spans="5:6">
      <c r="E3330" s="157"/>
      <c r="F3330" s="157"/>
    </row>
    <row r="3331" spans="5:6">
      <c r="E3331" s="157"/>
      <c r="F3331" s="157"/>
    </row>
    <row r="3332" spans="5:6">
      <c r="E3332" s="157"/>
      <c r="F3332" s="157"/>
    </row>
    <row r="3333" spans="5:6">
      <c r="E3333" s="157"/>
      <c r="F3333" s="157"/>
    </row>
    <row r="3334" spans="5:6">
      <c r="E3334" s="157"/>
      <c r="F3334" s="157"/>
    </row>
    <row r="3335" spans="5:6">
      <c r="E3335" s="157"/>
      <c r="F3335" s="157"/>
    </row>
    <row r="3336" spans="5:6">
      <c r="E3336" s="157"/>
      <c r="F3336" s="157"/>
    </row>
    <row r="3337" spans="5:6">
      <c r="E3337" s="157"/>
      <c r="F3337" s="157"/>
    </row>
    <row r="3338" spans="5:6">
      <c r="E3338" s="157"/>
      <c r="F3338" s="157"/>
    </row>
    <row r="3339" spans="5:6">
      <c r="E3339" s="157"/>
      <c r="F3339" s="157"/>
    </row>
    <row r="3340" spans="5:6">
      <c r="E3340" s="157"/>
      <c r="F3340" s="157"/>
    </row>
    <row r="3341" spans="5:6">
      <c r="E3341" s="157"/>
      <c r="F3341" s="157"/>
    </row>
    <row r="3342" spans="5:6">
      <c r="E3342" s="157"/>
      <c r="F3342" s="157"/>
    </row>
    <row r="3343" spans="5:6">
      <c r="E3343" s="157"/>
      <c r="F3343" s="157"/>
    </row>
    <row r="3344" spans="5:6">
      <c r="E3344" s="157"/>
      <c r="F3344" s="157"/>
    </row>
    <row r="3345" spans="5:6">
      <c r="E3345" s="157"/>
      <c r="F3345" s="157"/>
    </row>
    <row r="3346" spans="5:6">
      <c r="E3346" s="157"/>
      <c r="F3346" s="157"/>
    </row>
    <row r="3347" spans="5:6">
      <c r="E3347" s="157"/>
      <c r="F3347" s="157"/>
    </row>
    <row r="3348" spans="5:6">
      <c r="E3348" s="157"/>
      <c r="F3348" s="157"/>
    </row>
    <row r="3349" spans="5:6">
      <c r="E3349" s="157"/>
      <c r="F3349" s="157"/>
    </row>
    <row r="3350" spans="5:6">
      <c r="E3350" s="157"/>
      <c r="F3350" s="157"/>
    </row>
    <row r="3351" spans="5:6">
      <c r="E3351" s="157"/>
      <c r="F3351" s="157"/>
    </row>
    <row r="3352" spans="5:6">
      <c r="E3352" s="157"/>
      <c r="F3352" s="157"/>
    </row>
    <row r="3353" spans="5:6">
      <c r="E3353" s="157"/>
      <c r="F3353" s="157"/>
    </row>
    <row r="3354" spans="5:6">
      <c r="E3354" s="157"/>
      <c r="F3354" s="157"/>
    </row>
    <row r="3355" spans="5:6">
      <c r="E3355" s="157"/>
      <c r="F3355" s="157"/>
    </row>
    <row r="3356" spans="5:6">
      <c r="E3356" s="157"/>
      <c r="F3356" s="157"/>
    </row>
    <row r="3357" spans="5:6">
      <c r="E3357" s="157"/>
      <c r="F3357" s="157"/>
    </row>
    <row r="3358" spans="5:6">
      <c r="E3358" s="157"/>
      <c r="F3358" s="157"/>
    </row>
    <row r="3359" spans="5:6">
      <c r="E3359" s="157"/>
      <c r="F3359" s="157"/>
    </row>
    <row r="3360" spans="5:6">
      <c r="E3360" s="157"/>
      <c r="F3360" s="157"/>
    </row>
    <row r="3361" spans="5:6">
      <c r="E3361" s="157"/>
      <c r="F3361" s="157"/>
    </row>
    <row r="3362" spans="5:6">
      <c r="E3362" s="157"/>
      <c r="F3362" s="157"/>
    </row>
    <row r="3363" spans="5:6">
      <c r="E3363" s="157"/>
      <c r="F3363" s="157"/>
    </row>
    <row r="3364" spans="5:6">
      <c r="E3364" s="157"/>
      <c r="F3364" s="157"/>
    </row>
    <row r="3365" spans="5:6">
      <c r="E3365" s="157"/>
      <c r="F3365" s="157"/>
    </row>
    <row r="3366" spans="5:6">
      <c r="E3366" s="157"/>
      <c r="F3366" s="157"/>
    </row>
    <row r="3367" spans="5:6">
      <c r="E3367" s="157"/>
      <c r="F3367" s="157"/>
    </row>
    <row r="3368" spans="5:6">
      <c r="E3368" s="157"/>
      <c r="F3368" s="157"/>
    </row>
    <row r="3369" spans="5:6">
      <c r="E3369" s="157"/>
      <c r="F3369" s="157"/>
    </row>
    <row r="3370" spans="5:6">
      <c r="E3370" s="157"/>
      <c r="F3370" s="157"/>
    </row>
    <row r="3371" spans="5:6">
      <c r="E3371" s="157"/>
      <c r="F3371" s="157"/>
    </row>
    <row r="3372" spans="5:6">
      <c r="E3372" s="157"/>
      <c r="F3372" s="157"/>
    </row>
    <row r="3373" spans="5:6">
      <c r="E3373" s="157"/>
      <c r="F3373" s="157"/>
    </row>
    <row r="3374" spans="5:6">
      <c r="E3374" s="157"/>
      <c r="F3374" s="157"/>
    </row>
    <row r="3375" spans="5:6">
      <c r="E3375" s="157"/>
      <c r="F3375" s="157"/>
    </row>
    <row r="3376" spans="5:6">
      <c r="E3376" s="157"/>
      <c r="F3376" s="157"/>
    </row>
    <row r="3377" spans="5:6">
      <c r="E3377" s="157"/>
      <c r="F3377" s="157"/>
    </row>
    <row r="3378" spans="5:6">
      <c r="E3378" s="157"/>
      <c r="F3378" s="157"/>
    </row>
    <row r="3379" spans="5:6">
      <c r="E3379" s="157"/>
      <c r="F3379" s="157"/>
    </row>
    <row r="3380" spans="5:6">
      <c r="E3380" s="157"/>
      <c r="F3380" s="157"/>
    </row>
    <row r="3381" spans="5:6">
      <c r="E3381" s="157"/>
      <c r="F3381" s="157"/>
    </row>
    <row r="3382" spans="5:6">
      <c r="E3382" s="157"/>
      <c r="F3382" s="157"/>
    </row>
    <row r="3383" spans="5:6">
      <c r="E3383" s="157"/>
      <c r="F3383" s="157"/>
    </row>
    <row r="3384" spans="5:6">
      <c r="E3384" s="157"/>
      <c r="F3384" s="157"/>
    </row>
    <row r="3385" spans="5:6">
      <c r="E3385" s="157"/>
      <c r="F3385" s="157"/>
    </row>
    <row r="3386" spans="5:6">
      <c r="E3386" s="157"/>
      <c r="F3386" s="157"/>
    </row>
    <row r="3387" spans="5:6">
      <c r="E3387" s="157"/>
      <c r="F3387" s="157"/>
    </row>
    <row r="3388" spans="5:6">
      <c r="E3388" s="157"/>
      <c r="F3388" s="157"/>
    </row>
    <row r="3389" spans="5:6">
      <c r="E3389" s="157"/>
      <c r="F3389" s="157"/>
    </row>
    <row r="3390" spans="5:6">
      <c r="E3390" s="157"/>
      <c r="F3390" s="157"/>
    </row>
    <row r="3391" spans="5:6">
      <c r="E3391" s="157"/>
      <c r="F3391" s="157"/>
    </row>
    <row r="3392" spans="5:6">
      <c r="E3392" s="157"/>
      <c r="F3392" s="157"/>
    </row>
    <row r="3393" spans="5:6">
      <c r="E3393" s="157"/>
      <c r="F3393" s="157"/>
    </row>
    <row r="3394" spans="5:6">
      <c r="E3394" s="157"/>
      <c r="F3394" s="157"/>
    </row>
    <row r="3395" spans="5:6">
      <c r="E3395" s="157"/>
      <c r="F3395" s="157"/>
    </row>
    <row r="3396" spans="5:6">
      <c r="E3396" s="157"/>
      <c r="F3396" s="157"/>
    </row>
    <row r="3397" spans="5:6">
      <c r="E3397" s="157"/>
      <c r="F3397" s="157"/>
    </row>
    <row r="3398" spans="5:6">
      <c r="E3398" s="157"/>
      <c r="F3398" s="157"/>
    </row>
    <row r="3399" spans="5:6">
      <c r="E3399" s="157"/>
      <c r="F3399" s="157"/>
    </row>
    <row r="3400" spans="5:6">
      <c r="E3400" s="157"/>
      <c r="F3400" s="157"/>
    </row>
    <row r="3401" spans="5:6">
      <c r="E3401" s="157"/>
      <c r="F3401" s="157"/>
    </row>
    <row r="3402" spans="5:6">
      <c r="E3402" s="157"/>
      <c r="F3402" s="157"/>
    </row>
    <row r="3403" spans="5:6">
      <c r="E3403" s="157"/>
      <c r="F3403" s="157"/>
    </row>
    <row r="3404" spans="5:6">
      <c r="E3404" s="157"/>
      <c r="F3404" s="157"/>
    </row>
    <row r="3405" spans="5:6">
      <c r="E3405" s="157"/>
      <c r="F3405" s="157"/>
    </row>
    <row r="3406" spans="5:6">
      <c r="E3406" s="157"/>
      <c r="F3406" s="157"/>
    </row>
    <row r="3407" spans="5:6">
      <c r="E3407" s="157"/>
      <c r="F3407" s="157"/>
    </row>
    <row r="3408" spans="5:6">
      <c r="E3408" s="157"/>
      <c r="F3408" s="157"/>
    </row>
    <row r="3409" spans="5:6">
      <c r="E3409" s="157"/>
      <c r="F3409" s="157"/>
    </row>
    <row r="3410" spans="5:6">
      <c r="E3410" s="157"/>
      <c r="F3410" s="157"/>
    </row>
    <row r="3411" spans="5:6">
      <c r="E3411" s="157"/>
      <c r="F3411" s="157"/>
    </row>
    <row r="3412" spans="5:6">
      <c r="E3412" s="157"/>
      <c r="F3412" s="157"/>
    </row>
    <row r="3413" spans="5:6">
      <c r="E3413" s="157"/>
      <c r="F3413" s="157"/>
    </row>
    <row r="3414" spans="5:6">
      <c r="E3414" s="157"/>
      <c r="F3414" s="157"/>
    </row>
    <row r="3415" spans="5:6">
      <c r="E3415" s="157"/>
      <c r="F3415" s="157"/>
    </row>
    <row r="3416" spans="5:6">
      <c r="E3416" s="157"/>
      <c r="F3416" s="157"/>
    </row>
    <row r="3417" spans="5:6">
      <c r="E3417" s="157"/>
      <c r="F3417" s="157"/>
    </row>
    <row r="3418" spans="5:6">
      <c r="E3418" s="157"/>
      <c r="F3418" s="157"/>
    </row>
    <row r="3419" spans="5:6">
      <c r="E3419" s="157"/>
      <c r="F3419" s="157"/>
    </row>
    <row r="3420" spans="5:6">
      <c r="E3420" s="157"/>
      <c r="F3420" s="157"/>
    </row>
    <row r="3421" spans="5:6">
      <c r="E3421" s="157"/>
      <c r="F3421" s="157"/>
    </row>
    <row r="3422" spans="5:6">
      <c r="E3422" s="157"/>
      <c r="F3422" s="157"/>
    </row>
    <row r="3423" spans="5:6">
      <c r="E3423" s="157"/>
      <c r="F3423" s="157"/>
    </row>
    <row r="3424" spans="5:6">
      <c r="E3424" s="157"/>
      <c r="F3424" s="157"/>
    </row>
    <row r="3425" spans="5:6">
      <c r="E3425" s="157"/>
      <c r="F3425" s="157"/>
    </row>
    <row r="3426" spans="5:6">
      <c r="E3426" s="157"/>
      <c r="F3426" s="157"/>
    </row>
    <row r="3427" spans="5:6">
      <c r="E3427" s="157"/>
      <c r="F3427" s="157"/>
    </row>
    <row r="3428" spans="5:6">
      <c r="E3428" s="157"/>
      <c r="F3428" s="157"/>
    </row>
    <row r="3429" spans="5:6">
      <c r="E3429" s="157"/>
      <c r="F3429" s="157"/>
    </row>
    <row r="3430" spans="5:6">
      <c r="E3430" s="157"/>
      <c r="F3430" s="157"/>
    </row>
    <row r="3431" spans="5:6">
      <c r="E3431" s="157"/>
      <c r="F3431" s="157"/>
    </row>
    <row r="3432" spans="5:6">
      <c r="E3432" s="157"/>
      <c r="F3432" s="157"/>
    </row>
    <row r="3433" spans="5:6">
      <c r="E3433" s="157"/>
      <c r="F3433" s="157"/>
    </row>
    <row r="3434" spans="5:6">
      <c r="E3434" s="157"/>
      <c r="F3434" s="157"/>
    </row>
    <row r="3435" spans="5:6">
      <c r="E3435" s="157"/>
      <c r="F3435" s="157"/>
    </row>
    <row r="3436" spans="5:6">
      <c r="E3436" s="157"/>
      <c r="F3436" s="157"/>
    </row>
    <row r="3437" spans="5:6">
      <c r="E3437" s="157"/>
      <c r="F3437" s="157"/>
    </row>
    <row r="3438" spans="5:6">
      <c r="E3438" s="157"/>
      <c r="F3438" s="157"/>
    </row>
    <row r="3439" spans="5:6">
      <c r="E3439" s="157"/>
      <c r="F3439" s="157"/>
    </row>
    <row r="3440" spans="5:6">
      <c r="E3440" s="157"/>
      <c r="F3440" s="157"/>
    </row>
    <row r="3441" spans="5:6">
      <c r="E3441" s="157"/>
      <c r="F3441" s="157"/>
    </row>
    <row r="3442" spans="5:6">
      <c r="E3442" s="157"/>
      <c r="F3442" s="157"/>
    </row>
    <row r="3443" spans="5:6">
      <c r="E3443" s="157"/>
      <c r="F3443" s="157"/>
    </row>
    <row r="3444" spans="5:6">
      <c r="E3444" s="157"/>
      <c r="F3444" s="157"/>
    </row>
    <row r="3445" spans="5:6">
      <c r="E3445" s="157"/>
      <c r="F3445" s="157"/>
    </row>
    <row r="3446" spans="5:6">
      <c r="E3446" s="157"/>
      <c r="F3446" s="157"/>
    </row>
    <row r="3447" spans="5:6">
      <c r="E3447" s="157"/>
      <c r="F3447" s="157"/>
    </row>
    <row r="3448" spans="5:6">
      <c r="E3448" s="157"/>
      <c r="F3448" s="157"/>
    </row>
    <row r="3449" spans="5:6">
      <c r="E3449" s="157"/>
      <c r="F3449" s="157"/>
    </row>
    <row r="3450" spans="5:6">
      <c r="E3450" s="157"/>
      <c r="F3450" s="157"/>
    </row>
    <row r="3451" spans="5:6">
      <c r="E3451" s="157"/>
      <c r="F3451" s="157"/>
    </row>
    <row r="3452" spans="5:6">
      <c r="E3452" s="157"/>
      <c r="F3452" s="157"/>
    </row>
    <row r="3453" spans="5:6">
      <c r="E3453" s="157"/>
      <c r="F3453" s="157"/>
    </row>
    <row r="3454" spans="5:6">
      <c r="E3454" s="157"/>
      <c r="F3454" s="157"/>
    </row>
    <row r="3455" spans="5:6">
      <c r="E3455" s="157"/>
      <c r="F3455" s="157"/>
    </row>
    <row r="3456" spans="5:6">
      <c r="E3456" s="157"/>
      <c r="F3456" s="157"/>
    </row>
    <row r="3457" spans="5:6">
      <c r="E3457" s="157"/>
      <c r="F3457" s="157"/>
    </row>
    <row r="3458" spans="5:6">
      <c r="E3458" s="157"/>
      <c r="F3458" s="157"/>
    </row>
    <row r="3459" spans="5:6">
      <c r="E3459" s="157"/>
      <c r="F3459" s="157"/>
    </row>
    <row r="3460" spans="5:6">
      <c r="E3460" s="157"/>
      <c r="F3460" s="157"/>
    </row>
    <row r="3461" spans="5:6">
      <c r="E3461" s="157"/>
      <c r="F3461" s="157"/>
    </row>
    <row r="3462" spans="5:6">
      <c r="E3462" s="157"/>
      <c r="F3462" s="157"/>
    </row>
    <row r="3463" spans="5:6">
      <c r="E3463" s="157"/>
      <c r="F3463" s="157"/>
    </row>
    <row r="3464" spans="5:6">
      <c r="E3464" s="157"/>
      <c r="F3464" s="157"/>
    </row>
    <row r="3465" spans="5:6">
      <c r="E3465" s="157"/>
      <c r="F3465" s="157"/>
    </row>
    <row r="3466" spans="5:6">
      <c r="E3466" s="157"/>
      <c r="F3466" s="157"/>
    </row>
    <row r="3467" spans="5:6">
      <c r="E3467" s="157"/>
      <c r="F3467" s="157"/>
    </row>
    <row r="3468" spans="5:6">
      <c r="E3468" s="157"/>
      <c r="F3468" s="157"/>
    </row>
    <row r="3469" spans="5:6">
      <c r="E3469" s="157"/>
      <c r="F3469" s="157"/>
    </row>
    <row r="3470" spans="5:6">
      <c r="E3470" s="157"/>
      <c r="F3470" s="157"/>
    </row>
    <row r="3471" spans="5:6">
      <c r="E3471" s="157"/>
      <c r="F3471" s="157"/>
    </row>
    <row r="3472" spans="5:6">
      <c r="E3472" s="157"/>
      <c r="F3472" s="157"/>
    </row>
    <row r="3473" spans="5:6">
      <c r="E3473" s="157"/>
      <c r="F3473" s="157"/>
    </row>
    <row r="3474" spans="5:6">
      <c r="E3474" s="157"/>
      <c r="F3474" s="157"/>
    </row>
    <row r="3475" spans="5:6">
      <c r="E3475" s="157"/>
      <c r="F3475" s="157"/>
    </row>
    <row r="3476" spans="5:6">
      <c r="E3476" s="157"/>
      <c r="F3476" s="157"/>
    </row>
    <row r="3477" spans="5:6">
      <c r="E3477" s="157"/>
      <c r="F3477" s="157"/>
    </row>
    <row r="3478" spans="5:6">
      <c r="E3478" s="157"/>
      <c r="F3478" s="157"/>
    </row>
    <row r="3479" spans="5:6">
      <c r="E3479" s="157"/>
      <c r="F3479" s="157"/>
    </row>
    <row r="3480" spans="5:6">
      <c r="E3480" s="157"/>
      <c r="F3480" s="157"/>
    </row>
    <row r="3481" spans="5:6">
      <c r="E3481" s="157"/>
      <c r="F3481" s="157"/>
    </row>
    <row r="3482" spans="5:6">
      <c r="E3482" s="157"/>
      <c r="F3482" s="157"/>
    </row>
    <row r="3483" spans="5:6">
      <c r="E3483" s="157"/>
      <c r="F3483" s="157"/>
    </row>
    <row r="3484" spans="5:6">
      <c r="E3484" s="157"/>
      <c r="F3484" s="157"/>
    </row>
    <row r="3485" spans="5:6">
      <c r="E3485" s="157"/>
      <c r="F3485" s="157"/>
    </row>
    <row r="3486" spans="5:6">
      <c r="E3486" s="157"/>
      <c r="F3486" s="157"/>
    </row>
    <row r="3487" spans="5:6">
      <c r="E3487" s="157"/>
      <c r="F3487" s="157"/>
    </row>
    <row r="3488" spans="5:6">
      <c r="E3488" s="157"/>
      <c r="F3488" s="157"/>
    </row>
    <row r="3489" spans="5:6">
      <c r="E3489" s="157"/>
      <c r="F3489" s="157"/>
    </row>
    <row r="3490" spans="5:6">
      <c r="E3490" s="157"/>
      <c r="F3490" s="157"/>
    </row>
    <row r="3491" spans="5:6">
      <c r="E3491" s="157"/>
      <c r="F3491" s="157"/>
    </row>
    <row r="3492" spans="5:6">
      <c r="E3492" s="157"/>
      <c r="F3492" s="157"/>
    </row>
    <row r="3493" spans="5:6">
      <c r="E3493" s="157"/>
      <c r="F3493" s="157"/>
    </row>
    <row r="3494" spans="5:6">
      <c r="E3494" s="157"/>
      <c r="F3494" s="157"/>
    </row>
    <row r="3495" spans="5:6">
      <c r="E3495" s="157"/>
      <c r="F3495" s="157"/>
    </row>
    <row r="3496" spans="5:6">
      <c r="E3496" s="157"/>
      <c r="F3496" s="157"/>
    </row>
    <row r="3497" spans="5:6">
      <c r="E3497" s="157"/>
      <c r="F3497" s="157"/>
    </row>
    <row r="3498" spans="5:6">
      <c r="E3498" s="157"/>
      <c r="F3498" s="157"/>
    </row>
    <row r="3499" spans="5:6">
      <c r="E3499" s="157"/>
      <c r="F3499" s="157"/>
    </row>
    <row r="3500" spans="5:6">
      <c r="E3500" s="157"/>
      <c r="F3500" s="157"/>
    </row>
    <row r="3501" spans="5:6">
      <c r="E3501" s="157"/>
      <c r="F3501" s="157"/>
    </row>
    <row r="3502" spans="5:6">
      <c r="E3502" s="157"/>
      <c r="F3502" s="157"/>
    </row>
    <row r="3503" spans="5:6">
      <c r="E3503" s="157"/>
      <c r="F3503" s="157"/>
    </row>
    <row r="3504" spans="5:6">
      <c r="E3504" s="157"/>
      <c r="F3504" s="157"/>
    </row>
    <row r="3505" spans="5:6">
      <c r="E3505" s="157"/>
      <c r="F3505" s="157"/>
    </row>
    <row r="3506" spans="5:6">
      <c r="E3506" s="157"/>
      <c r="F3506" s="157"/>
    </row>
    <row r="3507" spans="5:6">
      <c r="E3507" s="157"/>
      <c r="F3507" s="157"/>
    </row>
    <row r="3508" spans="5:6">
      <c r="E3508" s="157"/>
      <c r="F3508" s="157"/>
    </row>
    <row r="3509" spans="5:6">
      <c r="E3509" s="157"/>
      <c r="F3509" s="157"/>
    </row>
    <row r="3510" spans="5:6">
      <c r="E3510" s="157"/>
      <c r="F3510" s="157"/>
    </row>
    <row r="3511" spans="5:6">
      <c r="E3511" s="157"/>
      <c r="F3511" s="157"/>
    </row>
    <row r="3512" spans="5:6">
      <c r="E3512" s="157"/>
      <c r="F3512" s="157"/>
    </row>
    <row r="3513" spans="5:6">
      <c r="E3513" s="157"/>
      <c r="F3513" s="157"/>
    </row>
    <row r="3514" spans="5:6">
      <c r="E3514" s="157"/>
      <c r="F3514" s="157"/>
    </row>
    <row r="3515" spans="5:6">
      <c r="E3515" s="157"/>
      <c r="F3515" s="157"/>
    </row>
    <row r="3516" spans="5:6">
      <c r="E3516" s="157"/>
      <c r="F3516" s="157"/>
    </row>
    <row r="3517" spans="5:6">
      <c r="E3517" s="157"/>
      <c r="F3517" s="157"/>
    </row>
    <row r="3518" spans="5:6">
      <c r="E3518" s="157"/>
      <c r="F3518" s="157"/>
    </row>
    <row r="3519" spans="5:6">
      <c r="E3519" s="157"/>
      <c r="F3519" s="157"/>
    </row>
    <row r="3520" spans="5:6">
      <c r="E3520" s="157"/>
      <c r="F3520" s="157"/>
    </row>
    <row r="3521" spans="5:6">
      <c r="E3521" s="157"/>
      <c r="F3521" s="157"/>
    </row>
    <row r="3522" spans="5:6">
      <c r="E3522" s="157"/>
      <c r="F3522" s="157"/>
    </row>
    <row r="3523" spans="5:6">
      <c r="E3523" s="157"/>
      <c r="F3523" s="157"/>
    </row>
    <row r="3524" spans="5:6">
      <c r="E3524" s="157"/>
      <c r="F3524" s="157"/>
    </row>
    <row r="3525" spans="5:6">
      <c r="E3525" s="157"/>
      <c r="F3525" s="157"/>
    </row>
    <row r="3526" spans="5:6">
      <c r="E3526" s="157"/>
      <c r="F3526" s="157"/>
    </row>
    <row r="3527" spans="5:6">
      <c r="E3527" s="157"/>
      <c r="F3527" s="157"/>
    </row>
    <row r="3528" spans="5:6">
      <c r="E3528" s="157"/>
      <c r="F3528" s="157"/>
    </row>
    <row r="3529" spans="5:6">
      <c r="E3529" s="157"/>
      <c r="F3529" s="157"/>
    </row>
    <row r="3530" spans="5:6">
      <c r="E3530" s="157"/>
      <c r="F3530" s="157"/>
    </row>
    <row r="3531" spans="5:6">
      <c r="E3531" s="157"/>
      <c r="F3531" s="157"/>
    </row>
    <row r="3532" spans="5:6">
      <c r="E3532" s="157"/>
      <c r="F3532" s="157"/>
    </row>
    <row r="3533" spans="5:6">
      <c r="E3533" s="157"/>
      <c r="F3533" s="157"/>
    </row>
    <row r="3534" spans="5:6">
      <c r="E3534" s="157"/>
      <c r="F3534" s="157"/>
    </row>
    <row r="3535" spans="5:6">
      <c r="E3535" s="157"/>
      <c r="F3535" s="157"/>
    </row>
    <row r="3536" spans="5:6">
      <c r="E3536" s="157"/>
      <c r="F3536" s="157"/>
    </row>
    <row r="3537" spans="5:6">
      <c r="E3537" s="157"/>
      <c r="F3537" s="157"/>
    </row>
    <row r="3538" spans="5:6">
      <c r="E3538" s="157"/>
      <c r="F3538" s="157"/>
    </row>
    <row r="3539" spans="5:6">
      <c r="E3539" s="157"/>
      <c r="F3539" s="157"/>
    </row>
    <row r="3540" spans="5:6">
      <c r="E3540" s="157"/>
      <c r="F3540" s="157"/>
    </row>
    <row r="3541" spans="5:6">
      <c r="E3541" s="157"/>
      <c r="F3541" s="157"/>
    </row>
    <row r="3542" spans="5:6">
      <c r="E3542" s="157"/>
      <c r="F3542" s="157"/>
    </row>
    <row r="3543" spans="5:6">
      <c r="E3543" s="157"/>
      <c r="F3543" s="157"/>
    </row>
    <row r="3544" spans="5:6">
      <c r="E3544" s="157"/>
      <c r="F3544" s="157"/>
    </row>
    <row r="3545" spans="5:6">
      <c r="E3545" s="157"/>
      <c r="F3545" s="157"/>
    </row>
    <row r="3546" spans="5:6">
      <c r="E3546" s="157"/>
      <c r="F3546" s="157"/>
    </row>
    <row r="3547" spans="5:6">
      <c r="E3547" s="157"/>
      <c r="F3547" s="157"/>
    </row>
    <row r="3548" spans="5:6">
      <c r="E3548" s="157"/>
      <c r="F3548" s="157"/>
    </row>
    <row r="3549" spans="5:6">
      <c r="E3549" s="157"/>
      <c r="F3549" s="157"/>
    </row>
    <row r="3550" spans="5:6">
      <c r="E3550" s="157"/>
      <c r="F3550" s="157"/>
    </row>
    <row r="3551" spans="5:6">
      <c r="E3551" s="157"/>
      <c r="F3551" s="157"/>
    </row>
    <row r="3552" spans="5:6">
      <c r="E3552" s="157"/>
      <c r="F3552" s="157"/>
    </row>
    <row r="3553" spans="5:6">
      <c r="E3553" s="157"/>
      <c r="F3553" s="157"/>
    </row>
    <row r="3554" spans="5:6">
      <c r="E3554" s="157"/>
      <c r="F3554" s="157"/>
    </row>
    <row r="3555" spans="5:6">
      <c r="E3555" s="157"/>
      <c r="F3555" s="157"/>
    </row>
    <row r="3556" spans="5:6">
      <c r="E3556" s="157"/>
      <c r="F3556" s="157"/>
    </row>
    <row r="3557" spans="5:6">
      <c r="E3557" s="157"/>
      <c r="F3557" s="157"/>
    </row>
    <row r="3558" spans="5:6">
      <c r="E3558" s="157"/>
      <c r="F3558" s="157"/>
    </row>
    <row r="3559" spans="5:6">
      <c r="E3559" s="157"/>
      <c r="F3559" s="157"/>
    </row>
    <row r="3560" spans="5:6">
      <c r="E3560" s="157"/>
      <c r="F3560" s="157"/>
    </row>
    <row r="3561" spans="5:6">
      <c r="E3561" s="157"/>
      <c r="F3561" s="157"/>
    </row>
    <row r="3562" spans="5:6">
      <c r="E3562" s="157"/>
      <c r="F3562" s="157"/>
    </row>
    <row r="3563" spans="5:6">
      <c r="E3563" s="157"/>
      <c r="F3563" s="157"/>
    </row>
    <row r="3564" spans="5:6">
      <c r="E3564" s="157"/>
      <c r="F3564" s="157"/>
    </row>
    <row r="3565" spans="5:6">
      <c r="E3565" s="157"/>
      <c r="F3565" s="157"/>
    </row>
    <row r="3566" spans="5:6">
      <c r="E3566" s="157"/>
      <c r="F3566" s="157"/>
    </row>
    <row r="3567" spans="5:6">
      <c r="E3567" s="157"/>
      <c r="F3567" s="157"/>
    </row>
    <row r="3568" spans="5:6">
      <c r="E3568" s="157"/>
      <c r="F3568" s="157"/>
    </row>
    <row r="3569" spans="5:6">
      <c r="E3569" s="157"/>
      <c r="F3569" s="157"/>
    </row>
    <row r="3570" spans="5:6">
      <c r="E3570" s="157"/>
      <c r="F3570" s="157"/>
    </row>
    <row r="3571" spans="5:6">
      <c r="E3571" s="157"/>
      <c r="F3571" s="157"/>
    </row>
    <row r="3572" spans="5:6">
      <c r="E3572" s="157"/>
      <c r="F3572" s="157"/>
    </row>
    <row r="3573" spans="5:6">
      <c r="E3573" s="157"/>
      <c r="F3573" s="157"/>
    </row>
    <row r="3574" spans="5:6">
      <c r="E3574" s="157"/>
      <c r="F3574" s="157"/>
    </row>
    <row r="3575" spans="5:6">
      <c r="E3575" s="157"/>
      <c r="F3575" s="157"/>
    </row>
    <row r="3576" spans="5:6">
      <c r="E3576" s="157"/>
      <c r="F3576" s="157"/>
    </row>
    <row r="3577" spans="5:6">
      <c r="E3577" s="157"/>
      <c r="F3577" s="157"/>
    </row>
    <row r="3578" spans="5:6">
      <c r="E3578" s="157"/>
      <c r="F3578" s="157"/>
    </row>
    <row r="3579" spans="5:6">
      <c r="E3579" s="157"/>
      <c r="F3579" s="157"/>
    </row>
    <row r="3580" spans="5:6">
      <c r="E3580" s="157"/>
      <c r="F3580" s="157"/>
    </row>
    <row r="3581" spans="5:6">
      <c r="E3581" s="157"/>
      <c r="F3581" s="157"/>
    </row>
    <row r="3582" spans="5:6">
      <c r="E3582" s="157"/>
      <c r="F3582" s="157"/>
    </row>
    <row r="3583" spans="5:6">
      <c r="E3583" s="157"/>
      <c r="F3583" s="157"/>
    </row>
    <row r="3584" spans="5:6">
      <c r="E3584" s="157"/>
      <c r="F3584" s="157"/>
    </row>
    <row r="3585" spans="5:6">
      <c r="E3585" s="157"/>
      <c r="F3585" s="157"/>
    </row>
    <row r="3586" spans="5:6">
      <c r="E3586" s="157"/>
      <c r="F3586" s="157"/>
    </row>
    <row r="3587" spans="5:6">
      <c r="E3587" s="157"/>
      <c r="F3587" s="157"/>
    </row>
    <row r="3588" spans="5:6">
      <c r="E3588" s="157"/>
      <c r="F3588" s="157"/>
    </row>
    <row r="3589" spans="5:6">
      <c r="E3589" s="157"/>
      <c r="F3589" s="157"/>
    </row>
    <row r="3590" spans="5:6">
      <c r="E3590" s="157"/>
      <c r="F3590" s="157"/>
    </row>
    <row r="3591" spans="5:6">
      <c r="E3591" s="157"/>
      <c r="F3591" s="157"/>
    </row>
    <row r="3592" spans="5:6">
      <c r="E3592" s="157"/>
      <c r="F3592" s="157"/>
    </row>
    <row r="3593" spans="5:6">
      <c r="E3593" s="157"/>
      <c r="F3593" s="157"/>
    </row>
    <row r="3594" spans="5:6">
      <c r="E3594" s="157"/>
      <c r="F3594" s="157"/>
    </row>
    <row r="3595" spans="5:6">
      <c r="E3595" s="157"/>
      <c r="F3595" s="157"/>
    </row>
    <row r="3596" spans="5:6">
      <c r="E3596" s="157"/>
      <c r="F3596" s="157"/>
    </row>
    <row r="3597" spans="5:6">
      <c r="E3597" s="157"/>
      <c r="F3597" s="157"/>
    </row>
    <row r="3598" spans="5:6">
      <c r="E3598" s="157"/>
      <c r="F3598" s="157"/>
    </row>
    <row r="3599" spans="5:6">
      <c r="E3599" s="157"/>
      <c r="F3599" s="157"/>
    </row>
    <row r="3600" spans="5:6">
      <c r="E3600" s="157"/>
      <c r="F3600" s="157"/>
    </row>
    <row r="3601" spans="5:6">
      <c r="E3601" s="157"/>
      <c r="F3601" s="157"/>
    </row>
    <row r="3602" spans="5:6">
      <c r="E3602" s="157"/>
      <c r="F3602" s="157"/>
    </row>
    <row r="3603" spans="5:6">
      <c r="E3603" s="157"/>
      <c r="F3603" s="157"/>
    </row>
    <row r="3604" spans="5:6">
      <c r="E3604" s="157"/>
      <c r="F3604" s="157"/>
    </row>
    <row r="3605" spans="5:6">
      <c r="E3605" s="157"/>
      <c r="F3605" s="157"/>
    </row>
    <row r="3606" spans="5:6">
      <c r="E3606" s="157"/>
      <c r="F3606" s="157"/>
    </row>
    <row r="3607" spans="5:6">
      <c r="E3607" s="157"/>
      <c r="F3607" s="157"/>
    </row>
    <row r="3608" spans="5:6">
      <c r="E3608" s="157"/>
      <c r="F3608" s="157"/>
    </row>
    <row r="3609" spans="5:6">
      <c r="E3609" s="157"/>
      <c r="F3609" s="157"/>
    </row>
    <row r="3610" spans="5:6">
      <c r="E3610" s="157"/>
      <c r="F3610" s="157"/>
    </row>
    <row r="3611" spans="5:6">
      <c r="E3611" s="157"/>
      <c r="F3611" s="157"/>
    </row>
    <row r="3612" spans="5:6">
      <c r="E3612" s="157"/>
      <c r="F3612" s="157"/>
    </row>
    <row r="3613" spans="5:6">
      <c r="E3613" s="157"/>
      <c r="F3613" s="157"/>
    </row>
    <row r="3614" spans="5:6">
      <c r="E3614" s="157"/>
      <c r="F3614" s="157"/>
    </row>
    <row r="3615" spans="5:6">
      <c r="E3615" s="157"/>
      <c r="F3615" s="157"/>
    </row>
    <row r="3616" spans="5:6">
      <c r="E3616" s="157"/>
      <c r="F3616" s="157"/>
    </row>
    <row r="3617" spans="5:6">
      <c r="E3617" s="157"/>
      <c r="F3617" s="157"/>
    </row>
    <row r="3618" spans="5:6">
      <c r="E3618" s="157"/>
      <c r="F3618" s="157"/>
    </row>
    <row r="3619" spans="5:6">
      <c r="E3619" s="157"/>
      <c r="F3619" s="157"/>
    </row>
    <row r="3620" spans="5:6">
      <c r="E3620" s="157"/>
      <c r="F3620" s="157"/>
    </row>
    <row r="3621" spans="5:6">
      <c r="E3621" s="157"/>
      <c r="F3621" s="157"/>
    </row>
    <row r="3622" spans="5:6">
      <c r="E3622" s="157"/>
      <c r="F3622" s="157"/>
    </row>
    <row r="3623" spans="5:6">
      <c r="E3623" s="157"/>
      <c r="F3623" s="157"/>
    </row>
    <row r="3624" spans="5:6">
      <c r="E3624" s="157"/>
      <c r="F3624" s="157"/>
    </row>
    <row r="3625" spans="5:6">
      <c r="E3625" s="157"/>
      <c r="F3625" s="157"/>
    </row>
    <row r="3626" spans="5:6">
      <c r="E3626" s="157"/>
      <c r="F3626" s="157"/>
    </row>
    <row r="3627" spans="5:6">
      <c r="E3627" s="157"/>
      <c r="F3627" s="157"/>
    </row>
    <row r="3628" spans="5:6">
      <c r="E3628" s="157"/>
      <c r="F3628" s="157"/>
    </row>
    <row r="3629" spans="5:6">
      <c r="E3629" s="157"/>
      <c r="F3629" s="157"/>
    </row>
    <row r="3630" spans="5:6">
      <c r="E3630" s="157"/>
      <c r="F3630" s="157"/>
    </row>
    <row r="3631" spans="5:6">
      <c r="E3631" s="157"/>
      <c r="F3631" s="157"/>
    </row>
    <row r="3632" spans="5:6">
      <c r="E3632" s="157"/>
      <c r="F3632" s="157"/>
    </row>
    <row r="3633" spans="5:6">
      <c r="E3633" s="157"/>
      <c r="F3633" s="157"/>
    </row>
    <row r="3634" spans="5:6">
      <c r="E3634" s="157"/>
      <c r="F3634" s="157"/>
    </row>
    <row r="3635" spans="5:6">
      <c r="E3635" s="157"/>
      <c r="F3635" s="157"/>
    </row>
    <row r="3636" spans="5:6">
      <c r="E3636" s="157"/>
      <c r="F3636" s="157"/>
    </row>
    <row r="3637" spans="5:6">
      <c r="E3637" s="157"/>
      <c r="F3637" s="157"/>
    </row>
    <row r="3638" spans="5:6">
      <c r="E3638" s="157"/>
      <c r="F3638" s="157"/>
    </row>
    <row r="3639" spans="5:6">
      <c r="E3639" s="157"/>
      <c r="F3639" s="157"/>
    </row>
    <row r="3640" spans="5:6">
      <c r="E3640" s="157"/>
      <c r="F3640" s="157"/>
    </row>
    <row r="3641" spans="5:6">
      <c r="E3641" s="157"/>
      <c r="F3641" s="157"/>
    </row>
    <row r="3642" spans="5:6">
      <c r="E3642" s="157"/>
      <c r="F3642" s="157"/>
    </row>
    <row r="3643" spans="5:6">
      <c r="E3643" s="157"/>
      <c r="F3643" s="157"/>
    </row>
    <row r="3644" spans="5:6">
      <c r="E3644" s="157"/>
      <c r="F3644" s="157"/>
    </row>
    <row r="3645" spans="5:6">
      <c r="E3645" s="157"/>
      <c r="F3645" s="157"/>
    </row>
    <row r="3646" spans="5:6">
      <c r="E3646" s="157"/>
      <c r="F3646" s="157"/>
    </row>
    <row r="3647" spans="5:6">
      <c r="E3647" s="157"/>
      <c r="F3647" s="157"/>
    </row>
    <row r="3648" spans="5:6">
      <c r="E3648" s="157"/>
      <c r="F3648" s="157"/>
    </row>
    <row r="3649" spans="5:6">
      <c r="E3649" s="157"/>
      <c r="F3649" s="157"/>
    </row>
    <row r="3650" spans="5:6">
      <c r="E3650" s="157"/>
      <c r="F3650" s="157"/>
    </row>
    <row r="3651" spans="5:6">
      <c r="E3651" s="157"/>
      <c r="F3651" s="157"/>
    </row>
    <row r="3652" spans="5:6">
      <c r="E3652" s="157"/>
      <c r="F3652" s="157"/>
    </row>
    <row r="3653" spans="5:6">
      <c r="E3653" s="157"/>
      <c r="F3653" s="157"/>
    </row>
    <row r="3654" spans="5:6">
      <c r="E3654" s="157"/>
      <c r="F3654" s="157"/>
    </row>
    <row r="3655" spans="5:6">
      <c r="E3655" s="157"/>
      <c r="F3655" s="157"/>
    </row>
    <row r="3656" spans="5:6">
      <c r="E3656" s="157"/>
      <c r="F3656" s="157"/>
    </row>
    <row r="3657" spans="5:6">
      <c r="E3657" s="157"/>
      <c r="F3657" s="157"/>
    </row>
    <row r="3658" spans="5:6">
      <c r="E3658" s="157"/>
      <c r="F3658" s="157"/>
    </row>
    <row r="3659" spans="5:6">
      <c r="E3659" s="157"/>
      <c r="F3659" s="157"/>
    </row>
    <row r="3660" spans="5:6">
      <c r="E3660" s="157"/>
      <c r="F3660" s="157"/>
    </row>
    <row r="3661" spans="5:6">
      <c r="E3661" s="157"/>
      <c r="F3661" s="157"/>
    </row>
    <row r="3662" spans="5:6">
      <c r="E3662" s="157"/>
      <c r="F3662" s="157"/>
    </row>
    <row r="3663" spans="5:6">
      <c r="E3663" s="157"/>
      <c r="F3663" s="157"/>
    </row>
    <row r="3664" spans="5:6">
      <c r="E3664" s="157"/>
      <c r="F3664" s="157"/>
    </row>
    <row r="3665" spans="5:6">
      <c r="E3665" s="157"/>
      <c r="F3665" s="157"/>
    </row>
    <row r="3666" spans="5:6">
      <c r="E3666" s="157"/>
      <c r="F3666" s="157"/>
    </row>
    <row r="3667" spans="5:6">
      <c r="E3667" s="157"/>
      <c r="F3667" s="157"/>
    </row>
    <row r="3668" spans="5:6">
      <c r="E3668" s="157"/>
      <c r="F3668" s="157"/>
    </row>
    <row r="3669" spans="5:6">
      <c r="E3669" s="157"/>
      <c r="F3669" s="157"/>
    </row>
    <row r="3670" spans="5:6">
      <c r="E3670" s="157"/>
      <c r="F3670" s="157"/>
    </row>
    <row r="3671" spans="5:6">
      <c r="E3671" s="157"/>
      <c r="F3671" s="157"/>
    </row>
    <row r="3672" spans="5:6">
      <c r="E3672" s="157"/>
      <c r="F3672" s="157"/>
    </row>
    <row r="3673" spans="5:6">
      <c r="E3673" s="157"/>
      <c r="F3673" s="157"/>
    </row>
    <row r="3674" spans="5:6">
      <c r="E3674" s="157"/>
      <c r="F3674" s="157"/>
    </row>
    <row r="3675" spans="5:6">
      <c r="E3675" s="157"/>
      <c r="F3675" s="157"/>
    </row>
    <row r="3676" spans="5:6">
      <c r="E3676" s="157"/>
      <c r="F3676" s="157"/>
    </row>
    <row r="3677" spans="5:6">
      <c r="E3677" s="157"/>
      <c r="F3677" s="157"/>
    </row>
    <row r="3678" spans="5:6">
      <c r="E3678" s="157"/>
      <c r="F3678" s="157"/>
    </row>
    <row r="3679" spans="5:6">
      <c r="E3679" s="157"/>
      <c r="F3679" s="157"/>
    </row>
    <row r="3680" spans="5:6">
      <c r="E3680" s="157"/>
      <c r="F3680" s="157"/>
    </row>
    <row r="3681" spans="5:6">
      <c r="E3681" s="157"/>
      <c r="F3681" s="157"/>
    </row>
    <row r="3682" spans="5:6">
      <c r="E3682" s="157"/>
      <c r="F3682" s="157"/>
    </row>
    <row r="3683" spans="5:6">
      <c r="E3683" s="157"/>
      <c r="F3683" s="157"/>
    </row>
    <row r="3684" spans="5:6">
      <c r="E3684" s="157"/>
      <c r="F3684" s="157"/>
    </row>
    <row r="3685" spans="5:6">
      <c r="E3685" s="157"/>
      <c r="F3685" s="157"/>
    </row>
    <row r="3686" spans="5:6">
      <c r="E3686" s="157"/>
      <c r="F3686" s="157"/>
    </row>
    <row r="3687" spans="5:6">
      <c r="E3687" s="157"/>
      <c r="F3687" s="157"/>
    </row>
    <row r="3688" spans="5:6">
      <c r="E3688" s="157"/>
      <c r="F3688" s="157"/>
    </row>
    <row r="3689" spans="5:6">
      <c r="E3689" s="157"/>
      <c r="F3689" s="157"/>
    </row>
    <row r="3690" spans="5:6">
      <c r="E3690" s="157"/>
      <c r="F3690" s="157"/>
    </row>
    <row r="3691" spans="5:6">
      <c r="E3691" s="157"/>
      <c r="F3691" s="157"/>
    </row>
    <row r="3692" spans="5:6">
      <c r="E3692" s="157"/>
      <c r="F3692" s="157"/>
    </row>
    <row r="3693" spans="5:6">
      <c r="E3693" s="157"/>
      <c r="F3693" s="157"/>
    </row>
    <row r="3694" spans="5:6">
      <c r="E3694" s="157"/>
      <c r="F3694" s="157"/>
    </row>
    <row r="3695" spans="5:6">
      <c r="E3695" s="157"/>
      <c r="F3695" s="157"/>
    </row>
    <row r="3696" spans="5:6">
      <c r="E3696" s="157"/>
      <c r="F3696" s="157"/>
    </row>
    <row r="3697" spans="5:6">
      <c r="E3697" s="157"/>
      <c r="F3697" s="157"/>
    </row>
    <row r="3698" spans="5:6">
      <c r="E3698" s="157"/>
      <c r="F3698" s="157"/>
    </row>
    <row r="3699" spans="5:6">
      <c r="E3699" s="157"/>
      <c r="F3699" s="157"/>
    </row>
    <row r="3700" spans="5:6">
      <c r="E3700" s="157"/>
      <c r="F3700" s="157"/>
    </row>
    <row r="3701" spans="5:6">
      <c r="E3701" s="157"/>
      <c r="F3701" s="157"/>
    </row>
    <row r="3702" spans="5:6">
      <c r="E3702" s="157"/>
      <c r="F3702" s="157"/>
    </row>
    <row r="3703" spans="5:6">
      <c r="E3703" s="157"/>
      <c r="F3703" s="157"/>
    </row>
    <row r="3704" spans="5:6">
      <c r="E3704" s="157"/>
      <c r="F3704" s="157"/>
    </row>
    <row r="3705" spans="5:6">
      <c r="E3705" s="157"/>
      <c r="F3705" s="157"/>
    </row>
    <row r="3706" spans="5:6">
      <c r="E3706" s="157"/>
      <c r="F3706" s="157"/>
    </row>
    <row r="3707" spans="5:6">
      <c r="E3707" s="157"/>
      <c r="F3707" s="157"/>
    </row>
    <row r="3708" spans="5:6">
      <c r="E3708" s="157"/>
      <c r="F3708" s="157"/>
    </row>
    <row r="3709" spans="5:6">
      <c r="E3709" s="157"/>
      <c r="F3709" s="157"/>
    </row>
    <row r="3710" spans="5:6">
      <c r="E3710" s="157"/>
      <c r="F3710" s="157"/>
    </row>
    <row r="3711" spans="5:6">
      <c r="E3711" s="157"/>
      <c r="F3711" s="157"/>
    </row>
    <row r="3712" spans="5:6">
      <c r="E3712" s="157"/>
      <c r="F3712" s="157"/>
    </row>
    <row r="3713" spans="5:6">
      <c r="E3713" s="157"/>
      <c r="F3713" s="157"/>
    </row>
    <row r="3714" spans="5:6">
      <c r="E3714" s="157"/>
      <c r="F3714" s="157"/>
    </row>
    <row r="3715" spans="5:6">
      <c r="E3715" s="157"/>
      <c r="F3715" s="157"/>
    </row>
    <row r="3716" spans="5:6">
      <c r="E3716" s="157"/>
      <c r="F3716" s="157"/>
    </row>
    <row r="3717" spans="5:6">
      <c r="E3717" s="157"/>
      <c r="F3717" s="157"/>
    </row>
    <row r="3718" spans="5:6">
      <c r="E3718" s="157"/>
      <c r="F3718" s="157"/>
    </row>
    <row r="3719" spans="5:6">
      <c r="E3719" s="157"/>
      <c r="F3719" s="157"/>
    </row>
    <row r="3720" spans="5:6">
      <c r="E3720" s="157"/>
      <c r="F3720" s="157"/>
    </row>
    <row r="3721" spans="5:6">
      <c r="E3721" s="157"/>
      <c r="F3721" s="157"/>
    </row>
    <row r="3722" spans="5:6">
      <c r="E3722" s="157"/>
      <c r="F3722" s="157"/>
    </row>
    <row r="3723" spans="5:6">
      <c r="E3723" s="157"/>
      <c r="F3723" s="157"/>
    </row>
    <row r="3724" spans="5:6">
      <c r="E3724" s="157"/>
      <c r="F3724" s="157"/>
    </row>
    <row r="3725" spans="5:6">
      <c r="E3725" s="157"/>
      <c r="F3725" s="157"/>
    </row>
    <row r="3726" spans="5:6">
      <c r="E3726" s="157"/>
      <c r="F3726" s="157"/>
    </row>
    <row r="3727" spans="5:6">
      <c r="E3727" s="157"/>
      <c r="F3727" s="157"/>
    </row>
    <row r="3728" spans="5:6">
      <c r="E3728" s="157"/>
      <c r="F3728" s="157"/>
    </row>
    <row r="3729" spans="5:6">
      <c r="E3729" s="157"/>
      <c r="F3729" s="157"/>
    </row>
    <row r="3730" spans="5:6">
      <c r="E3730" s="157"/>
      <c r="F3730" s="157"/>
    </row>
    <row r="3731" spans="5:6">
      <c r="E3731" s="157"/>
      <c r="F3731" s="157"/>
    </row>
    <row r="3732" spans="5:6">
      <c r="E3732" s="157"/>
      <c r="F3732" s="157"/>
    </row>
    <row r="3733" spans="5:6">
      <c r="E3733" s="157"/>
      <c r="F3733" s="157"/>
    </row>
    <row r="3734" spans="5:6">
      <c r="E3734" s="157"/>
      <c r="F3734" s="157"/>
    </row>
    <row r="3735" spans="5:6">
      <c r="E3735" s="157"/>
      <c r="F3735" s="157"/>
    </row>
    <row r="3736" spans="5:6">
      <c r="E3736" s="157"/>
      <c r="F3736" s="157"/>
    </row>
    <row r="3737" spans="5:6">
      <c r="E3737" s="157"/>
      <c r="F3737" s="157"/>
    </row>
    <row r="3738" spans="5:6">
      <c r="E3738" s="157"/>
      <c r="F3738" s="157"/>
    </row>
    <row r="3739" spans="5:6">
      <c r="E3739" s="157"/>
      <c r="F3739" s="157"/>
    </row>
    <row r="3740" spans="5:6">
      <c r="E3740" s="157"/>
      <c r="F3740" s="157"/>
    </row>
    <row r="3741" spans="5:6">
      <c r="E3741" s="157"/>
      <c r="F3741" s="157"/>
    </row>
    <row r="3742" spans="5:6">
      <c r="E3742" s="157"/>
      <c r="F3742" s="157"/>
    </row>
    <row r="3743" spans="5:6">
      <c r="E3743" s="157"/>
      <c r="F3743" s="157"/>
    </row>
    <row r="3744" spans="5:6">
      <c r="E3744" s="157"/>
      <c r="F3744" s="157"/>
    </row>
    <row r="3745" spans="5:6">
      <c r="E3745" s="157"/>
      <c r="F3745" s="157"/>
    </row>
    <row r="3746" spans="5:6">
      <c r="E3746" s="157"/>
      <c r="F3746" s="157"/>
    </row>
    <row r="3747" spans="5:6">
      <c r="E3747" s="157"/>
      <c r="F3747" s="157"/>
    </row>
    <row r="3748" spans="5:6">
      <c r="E3748" s="157"/>
      <c r="F3748" s="157"/>
    </row>
    <row r="3749" spans="5:6">
      <c r="E3749" s="157"/>
      <c r="F3749" s="157"/>
    </row>
    <row r="3750" spans="5:6">
      <c r="E3750" s="157"/>
      <c r="F3750" s="157"/>
    </row>
    <row r="3751" spans="5:6">
      <c r="E3751" s="157"/>
      <c r="F3751" s="157"/>
    </row>
    <row r="3752" spans="5:6">
      <c r="E3752" s="157"/>
      <c r="F3752" s="157"/>
    </row>
    <row r="3753" spans="5:6">
      <c r="E3753" s="157"/>
      <c r="F3753" s="157"/>
    </row>
    <row r="3754" spans="5:6">
      <c r="E3754" s="157"/>
      <c r="F3754" s="157"/>
    </row>
    <row r="3755" spans="5:6">
      <c r="E3755" s="157"/>
      <c r="F3755" s="157"/>
    </row>
    <row r="3756" spans="5:6">
      <c r="E3756" s="157"/>
      <c r="F3756" s="157"/>
    </row>
    <row r="3757" spans="5:6">
      <c r="E3757" s="157"/>
      <c r="F3757" s="157"/>
    </row>
    <row r="3758" spans="5:6">
      <c r="E3758" s="157"/>
      <c r="F3758" s="157"/>
    </row>
    <row r="3759" spans="5:6">
      <c r="E3759" s="157"/>
      <c r="F3759" s="157"/>
    </row>
    <row r="3760" spans="5:6">
      <c r="E3760" s="157"/>
      <c r="F3760" s="157"/>
    </row>
    <row r="3761" spans="5:6">
      <c r="E3761" s="157"/>
      <c r="F3761" s="157"/>
    </row>
    <row r="3762" spans="5:6">
      <c r="E3762" s="157"/>
      <c r="F3762" s="157"/>
    </row>
    <row r="3763" spans="5:6">
      <c r="E3763" s="157"/>
      <c r="F3763" s="157"/>
    </row>
    <row r="3764" spans="5:6">
      <c r="E3764" s="157"/>
      <c r="F3764" s="157"/>
    </row>
    <row r="3765" spans="5:6">
      <c r="E3765" s="157"/>
      <c r="F3765" s="157"/>
    </row>
    <row r="3766" spans="5:6">
      <c r="E3766" s="157"/>
      <c r="F3766" s="157"/>
    </row>
    <row r="3767" spans="5:6">
      <c r="E3767" s="157"/>
      <c r="F3767" s="157"/>
    </row>
    <row r="3768" spans="5:6">
      <c r="E3768" s="157"/>
      <c r="F3768" s="157"/>
    </row>
    <row r="3769" spans="5:6">
      <c r="E3769" s="157"/>
      <c r="F3769" s="157"/>
    </row>
    <row r="3770" spans="5:6">
      <c r="E3770" s="157"/>
      <c r="F3770" s="157"/>
    </row>
    <row r="3771" spans="5:6">
      <c r="E3771" s="157"/>
      <c r="F3771" s="157"/>
    </row>
    <row r="3772" spans="5:6">
      <c r="E3772" s="157"/>
      <c r="F3772" s="157"/>
    </row>
    <row r="3773" spans="5:6">
      <c r="E3773" s="157"/>
      <c r="F3773" s="157"/>
    </row>
    <row r="3774" spans="5:6">
      <c r="E3774" s="157"/>
      <c r="F3774" s="157"/>
    </row>
    <row r="3775" spans="5:6">
      <c r="E3775" s="157"/>
      <c r="F3775" s="157"/>
    </row>
    <row r="3776" spans="5:6">
      <c r="E3776" s="157"/>
      <c r="F3776" s="157"/>
    </row>
    <row r="3777" spans="5:6">
      <c r="E3777" s="157"/>
      <c r="F3777" s="157"/>
    </row>
    <row r="3778" spans="5:6">
      <c r="E3778" s="157"/>
      <c r="F3778" s="157"/>
    </row>
    <row r="3779" spans="5:6">
      <c r="E3779" s="157"/>
      <c r="F3779" s="157"/>
    </row>
    <row r="3780" spans="5:6">
      <c r="E3780" s="157"/>
      <c r="F3780" s="157"/>
    </row>
    <row r="3781" spans="5:6">
      <c r="E3781" s="157"/>
      <c r="F3781" s="157"/>
    </row>
    <row r="3782" spans="5:6">
      <c r="E3782" s="157"/>
      <c r="F3782" s="157"/>
    </row>
    <row r="3783" spans="5:6">
      <c r="E3783" s="157"/>
      <c r="F3783" s="157"/>
    </row>
    <row r="3784" spans="5:6">
      <c r="E3784" s="157"/>
      <c r="F3784" s="157"/>
    </row>
    <row r="3785" spans="5:6">
      <c r="E3785" s="157"/>
      <c r="F3785" s="157"/>
    </row>
    <row r="3786" spans="5:6">
      <c r="E3786" s="157"/>
      <c r="F3786" s="157"/>
    </row>
    <row r="3787" spans="5:6">
      <c r="E3787" s="157"/>
      <c r="F3787" s="157"/>
    </row>
    <row r="3788" spans="5:6">
      <c r="E3788" s="157"/>
      <c r="F3788" s="157"/>
    </row>
    <row r="3789" spans="5:6">
      <c r="E3789" s="157"/>
      <c r="F3789" s="157"/>
    </row>
    <row r="3790" spans="5:6">
      <c r="E3790" s="157"/>
      <c r="F3790" s="157"/>
    </row>
    <row r="3791" spans="5:6">
      <c r="E3791" s="157"/>
      <c r="F3791" s="157"/>
    </row>
    <row r="3792" spans="5:6">
      <c r="E3792" s="157"/>
      <c r="F3792" s="157"/>
    </row>
    <row r="3793" spans="5:6">
      <c r="E3793" s="157"/>
      <c r="F3793" s="157"/>
    </row>
    <row r="3794" spans="5:6">
      <c r="E3794" s="157"/>
      <c r="F3794" s="157"/>
    </row>
    <row r="3795" spans="5:6">
      <c r="E3795" s="157"/>
      <c r="F3795" s="157"/>
    </row>
    <row r="3796" spans="5:6">
      <c r="E3796" s="157"/>
      <c r="F3796" s="157"/>
    </row>
    <row r="3797" spans="5:6">
      <c r="E3797" s="157"/>
      <c r="F3797" s="157"/>
    </row>
    <row r="3798" spans="5:6">
      <c r="E3798" s="157"/>
      <c r="F3798" s="157"/>
    </row>
    <row r="3799" spans="5:6">
      <c r="E3799" s="157"/>
      <c r="F3799" s="157"/>
    </row>
    <row r="3800" spans="5:6">
      <c r="E3800" s="157"/>
      <c r="F3800" s="157"/>
    </row>
    <row r="3801" spans="5:6">
      <c r="E3801" s="157"/>
      <c r="F3801" s="157"/>
    </row>
    <row r="3802" spans="5:6">
      <c r="E3802" s="157"/>
      <c r="F3802" s="157"/>
    </row>
    <row r="3803" spans="5:6">
      <c r="E3803" s="157"/>
      <c r="F3803" s="157"/>
    </row>
    <row r="3804" spans="5:6">
      <c r="E3804" s="157"/>
      <c r="F3804" s="157"/>
    </row>
    <row r="3805" spans="5:6">
      <c r="E3805" s="157"/>
      <c r="F3805" s="157"/>
    </row>
    <row r="3806" spans="5:6">
      <c r="E3806" s="157"/>
      <c r="F3806" s="157"/>
    </row>
    <row r="3807" spans="5:6">
      <c r="E3807" s="157"/>
      <c r="F3807" s="157"/>
    </row>
    <row r="3808" spans="5:6">
      <c r="E3808" s="157"/>
      <c r="F3808" s="157"/>
    </row>
    <row r="3809" spans="5:6">
      <c r="E3809" s="157"/>
      <c r="F3809" s="157"/>
    </row>
    <row r="3810" spans="5:6">
      <c r="E3810" s="157"/>
      <c r="F3810" s="157"/>
    </row>
    <row r="3811" spans="5:6">
      <c r="E3811" s="157"/>
      <c r="F3811" s="157"/>
    </row>
    <row r="3812" spans="5:6">
      <c r="E3812" s="157"/>
      <c r="F3812" s="157"/>
    </row>
    <row r="3813" spans="5:6">
      <c r="E3813" s="157"/>
      <c r="F3813" s="157"/>
    </row>
    <row r="3814" spans="5:6">
      <c r="E3814" s="157"/>
      <c r="F3814" s="157"/>
    </row>
    <row r="3815" spans="5:6">
      <c r="E3815" s="157"/>
      <c r="F3815" s="157"/>
    </row>
    <row r="3816" spans="5:6">
      <c r="E3816" s="157"/>
      <c r="F3816" s="157"/>
    </row>
    <row r="3817" spans="5:6">
      <c r="E3817" s="157"/>
      <c r="F3817" s="157"/>
    </row>
    <row r="3818" spans="5:6">
      <c r="E3818" s="157"/>
      <c r="F3818" s="157"/>
    </row>
    <row r="3819" spans="5:6">
      <c r="E3819" s="157"/>
      <c r="F3819" s="157"/>
    </row>
    <row r="3820" spans="5:6">
      <c r="E3820" s="157"/>
      <c r="F3820" s="157"/>
    </row>
    <row r="3821" spans="5:6">
      <c r="E3821" s="157"/>
      <c r="F3821" s="157"/>
    </row>
    <row r="3822" spans="5:6">
      <c r="E3822" s="157"/>
      <c r="F3822" s="157"/>
    </row>
    <row r="3823" spans="5:6">
      <c r="E3823" s="157"/>
      <c r="F3823" s="157"/>
    </row>
    <row r="3824" spans="5:6">
      <c r="E3824" s="157"/>
      <c r="F3824" s="157"/>
    </row>
    <row r="3825" spans="5:6">
      <c r="E3825" s="157"/>
      <c r="F3825" s="157"/>
    </row>
    <row r="3826" spans="5:6">
      <c r="E3826" s="157"/>
      <c r="F3826" s="157"/>
    </row>
    <row r="3827" spans="5:6">
      <c r="E3827" s="157"/>
      <c r="F3827" s="157"/>
    </row>
    <row r="3828" spans="5:6">
      <c r="E3828" s="157"/>
      <c r="F3828" s="157"/>
    </row>
    <row r="3829" spans="5:6">
      <c r="E3829" s="157"/>
      <c r="F3829" s="157"/>
    </row>
    <row r="3830" spans="5:6">
      <c r="E3830" s="157"/>
      <c r="F3830" s="157"/>
    </row>
    <row r="3831" spans="5:6">
      <c r="E3831" s="157"/>
      <c r="F3831" s="157"/>
    </row>
    <row r="3832" spans="5:6">
      <c r="E3832" s="157"/>
      <c r="F3832" s="157"/>
    </row>
    <row r="3833" spans="5:6">
      <c r="E3833" s="157"/>
      <c r="F3833" s="157"/>
    </row>
    <row r="3834" spans="5:6">
      <c r="E3834" s="157"/>
      <c r="F3834" s="157"/>
    </row>
    <row r="3835" spans="5:6">
      <c r="E3835" s="157"/>
      <c r="F3835" s="157"/>
    </row>
    <row r="3836" spans="5:6">
      <c r="E3836" s="157"/>
      <c r="F3836" s="157"/>
    </row>
    <row r="3837" spans="5:6">
      <c r="E3837" s="157"/>
      <c r="F3837" s="157"/>
    </row>
    <row r="3838" spans="5:6">
      <c r="E3838" s="157"/>
      <c r="F3838" s="157"/>
    </row>
    <row r="3839" spans="5:6">
      <c r="E3839" s="157"/>
      <c r="F3839" s="157"/>
    </row>
    <row r="3840" spans="5:6">
      <c r="E3840" s="157"/>
      <c r="F3840" s="157"/>
    </row>
    <row r="3841" spans="5:6">
      <c r="E3841" s="157"/>
      <c r="F3841" s="157"/>
    </row>
    <row r="3842" spans="5:6">
      <c r="E3842" s="157"/>
      <c r="F3842" s="157"/>
    </row>
    <row r="3843" spans="5:6">
      <c r="E3843" s="157"/>
      <c r="F3843" s="157"/>
    </row>
    <row r="3844" spans="5:6">
      <c r="E3844" s="157"/>
      <c r="F3844" s="157"/>
    </row>
    <row r="3845" spans="5:6">
      <c r="E3845" s="157"/>
      <c r="F3845" s="157"/>
    </row>
    <row r="3846" spans="5:6">
      <c r="E3846" s="157"/>
      <c r="F3846" s="157"/>
    </row>
    <row r="3847" spans="5:6">
      <c r="E3847" s="157"/>
      <c r="F3847" s="157"/>
    </row>
    <row r="3848" spans="5:6">
      <c r="E3848" s="157"/>
      <c r="F3848" s="157"/>
    </row>
    <row r="3849" spans="5:6">
      <c r="E3849" s="157"/>
      <c r="F3849" s="157"/>
    </row>
    <row r="3850" spans="5:6">
      <c r="E3850" s="157"/>
      <c r="F3850" s="157"/>
    </row>
    <row r="3851" spans="5:6">
      <c r="E3851" s="157"/>
      <c r="F3851" s="157"/>
    </row>
    <row r="3852" spans="5:6">
      <c r="E3852" s="157"/>
      <c r="F3852" s="157"/>
    </row>
    <row r="3853" spans="5:6">
      <c r="E3853" s="157"/>
      <c r="F3853" s="157"/>
    </row>
    <row r="3854" spans="5:6">
      <c r="E3854" s="157"/>
      <c r="F3854" s="157"/>
    </row>
    <row r="3855" spans="5:6">
      <c r="E3855" s="157"/>
      <c r="F3855" s="157"/>
    </row>
    <row r="3856" spans="5:6">
      <c r="E3856" s="157"/>
      <c r="F3856" s="157"/>
    </row>
    <row r="3857" spans="5:6">
      <c r="E3857" s="157"/>
      <c r="F3857" s="157"/>
    </row>
    <row r="3858" spans="5:6">
      <c r="E3858" s="157"/>
      <c r="F3858" s="157"/>
    </row>
    <row r="3859" spans="5:6">
      <c r="E3859" s="157"/>
      <c r="F3859" s="157"/>
    </row>
    <row r="3860" spans="5:6">
      <c r="E3860" s="157"/>
      <c r="F3860" s="157"/>
    </row>
    <row r="3861" spans="5:6">
      <c r="E3861" s="157"/>
      <c r="F3861" s="157"/>
    </row>
    <row r="3862" spans="5:6">
      <c r="E3862" s="157"/>
      <c r="F3862" s="157"/>
    </row>
    <row r="3863" spans="5:6">
      <c r="E3863" s="157"/>
      <c r="F3863" s="157"/>
    </row>
    <row r="3864" spans="5:6">
      <c r="E3864" s="157"/>
      <c r="F3864" s="157"/>
    </row>
    <row r="3865" spans="5:6">
      <c r="E3865" s="157"/>
      <c r="F3865" s="157"/>
    </row>
    <row r="3866" spans="5:6">
      <c r="E3866" s="157"/>
      <c r="F3866" s="157"/>
    </row>
    <row r="3867" spans="5:6">
      <c r="E3867" s="157"/>
      <c r="F3867" s="157"/>
    </row>
    <row r="3868" spans="5:6">
      <c r="E3868" s="157"/>
      <c r="F3868" s="157"/>
    </row>
    <row r="3869" spans="5:6">
      <c r="E3869" s="157"/>
      <c r="F3869" s="157"/>
    </row>
    <row r="3870" spans="5:6">
      <c r="E3870" s="157"/>
      <c r="F3870" s="157"/>
    </row>
    <row r="3871" spans="5:6">
      <c r="E3871" s="157"/>
      <c r="F3871" s="157"/>
    </row>
    <row r="3872" spans="5:6">
      <c r="E3872" s="157"/>
      <c r="F3872" s="157"/>
    </row>
    <row r="3873" spans="5:6">
      <c r="E3873" s="157"/>
      <c r="F3873" s="157"/>
    </row>
    <row r="3874" spans="5:6">
      <c r="E3874" s="157"/>
      <c r="F3874" s="157"/>
    </row>
    <row r="3875" spans="5:6">
      <c r="E3875" s="157"/>
      <c r="F3875" s="157"/>
    </row>
    <row r="3876" spans="5:6">
      <c r="E3876" s="157"/>
      <c r="F3876" s="157"/>
    </row>
    <row r="3877" spans="5:6">
      <c r="E3877" s="157"/>
      <c r="F3877" s="157"/>
    </row>
    <row r="3878" spans="5:6">
      <c r="E3878" s="157"/>
      <c r="F3878" s="157"/>
    </row>
    <row r="3879" spans="5:6">
      <c r="E3879" s="157"/>
      <c r="F3879" s="157"/>
    </row>
    <row r="3880" spans="5:6">
      <c r="E3880" s="157"/>
      <c r="F3880" s="157"/>
    </row>
    <row r="3881" spans="5:6">
      <c r="E3881" s="157"/>
      <c r="F3881" s="157"/>
    </row>
    <row r="3882" spans="5:6">
      <c r="E3882" s="157"/>
      <c r="F3882" s="157"/>
    </row>
    <row r="3883" spans="5:6">
      <c r="E3883" s="157"/>
      <c r="F3883" s="157"/>
    </row>
    <row r="3884" spans="5:6">
      <c r="E3884" s="157"/>
      <c r="F3884" s="157"/>
    </row>
    <row r="3885" spans="5:6">
      <c r="E3885" s="157"/>
      <c r="F3885" s="157"/>
    </row>
    <row r="3886" spans="5:6">
      <c r="E3886" s="157"/>
      <c r="F3886" s="157"/>
    </row>
    <row r="3887" spans="5:6">
      <c r="E3887" s="157"/>
      <c r="F3887" s="157"/>
    </row>
    <row r="3888" spans="5:6">
      <c r="E3888" s="157"/>
      <c r="F3888" s="157"/>
    </row>
    <row r="3889" spans="5:6">
      <c r="E3889" s="157"/>
      <c r="F3889" s="157"/>
    </row>
    <row r="3890" spans="5:6">
      <c r="E3890" s="157"/>
      <c r="F3890" s="157"/>
    </row>
    <row r="3891" spans="5:6">
      <c r="E3891" s="157"/>
      <c r="F3891" s="157"/>
    </row>
    <row r="3892" spans="5:6">
      <c r="E3892" s="157"/>
      <c r="F3892" s="157"/>
    </row>
    <row r="3893" spans="5:6">
      <c r="E3893" s="157"/>
      <c r="F3893" s="157"/>
    </row>
    <row r="3894" spans="5:6">
      <c r="E3894" s="157"/>
      <c r="F3894" s="157"/>
    </row>
    <row r="3895" spans="5:6">
      <c r="E3895" s="157"/>
      <c r="F3895" s="157"/>
    </row>
    <row r="3896" spans="5:6">
      <c r="E3896" s="157"/>
      <c r="F3896" s="157"/>
    </row>
    <row r="3897" spans="5:6">
      <c r="E3897" s="157"/>
      <c r="F3897" s="157"/>
    </row>
    <row r="3898" spans="5:6">
      <c r="E3898" s="157"/>
      <c r="F3898" s="157"/>
    </row>
    <row r="3899" spans="5:6">
      <c r="E3899" s="157"/>
      <c r="F3899" s="157"/>
    </row>
    <row r="3900" spans="5:6">
      <c r="E3900" s="157"/>
      <c r="F3900" s="157"/>
    </row>
    <row r="3901" spans="5:6">
      <c r="E3901" s="157"/>
      <c r="F3901" s="157"/>
    </row>
    <row r="3902" spans="5:6">
      <c r="E3902" s="157"/>
      <c r="F3902" s="157"/>
    </row>
    <row r="3903" spans="5:6">
      <c r="E3903" s="157"/>
      <c r="F3903" s="157"/>
    </row>
    <row r="3904" spans="5:6">
      <c r="E3904" s="157"/>
      <c r="F3904" s="157"/>
    </row>
    <row r="3905" spans="5:6">
      <c r="E3905" s="157"/>
      <c r="F3905" s="157"/>
    </row>
    <row r="3906" spans="5:6">
      <c r="E3906" s="157"/>
      <c r="F3906" s="157"/>
    </row>
    <row r="3907" spans="5:6">
      <c r="E3907" s="157"/>
      <c r="F3907" s="157"/>
    </row>
    <row r="3908" spans="5:6">
      <c r="E3908" s="157"/>
      <c r="F3908" s="157"/>
    </row>
    <row r="3909" spans="5:6">
      <c r="E3909" s="157"/>
      <c r="F3909" s="157"/>
    </row>
    <row r="3910" spans="5:6">
      <c r="E3910" s="157"/>
      <c r="F3910" s="157"/>
    </row>
    <row r="3911" spans="5:6">
      <c r="E3911" s="157"/>
      <c r="F3911" s="157"/>
    </row>
    <row r="3912" spans="5:6">
      <c r="E3912" s="157"/>
      <c r="F3912" s="157"/>
    </row>
    <row r="3913" spans="5:6">
      <c r="E3913" s="157"/>
      <c r="F3913" s="157"/>
    </row>
    <row r="3914" spans="5:6">
      <c r="E3914" s="157"/>
      <c r="F3914" s="157"/>
    </row>
    <row r="3915" spans="5:6">
      <c r="E3915" s="157"/>
      <c r="F3915" s="157"/>
    </row>
    <row r="3916" spans="5:6">
      <c r="E3916" s="157"/>
      <c r="F3916" s="157"/>
    </row>
    <row r="3917" spans="5:6">
      <c r="E3917" s="157"/>
      <c r="F3917" s="157"/>
    </row>
    <row r="3918" spans="5:6">
      <c r="E3918" s="157"/>
      <c r="F3918" s="157"/>
    </row>
    <row r="3919" spans="5:6">
      <c r="E3919" s="157"/>
      <c r="F3919" s="157"/>
    </row>
    <row r="3920" spans="5:6">
      <c r="E3920" s="157"/>
      <c r="F3920" s="157"/>
    </row>
    <row r="3921" spans="5:6">
      <c r="E3921" s="157"/>
      <c r="F3921" s="157"/>
    </row>
    <row r="3922" spans="5:6">
      <c r="E3922" s="157"/>
      <c r="F3922" s="157"/>
    </row>
    <row r="3923" spans="5:6">
      <c r="E3923" s="157"/>
      <c r="F3923" s="157"/>
    </row>
    <row r="3924" spans="5:6">
      <c r="E3924" s="157"/>
      <c r="F3924" s="157"/>
    </row>
    <row r="3925" spans="5:6">
      <c r="E3925" s="157"/>
      <c r="F3925" s="157"/>
    </row>
    <row r="3926" spans="5:6">
      <c r="E3926" s="157"/>
      <c r="F3926" s="157"/>
    </row>
    <row r="3927" spans="5:6">
      <c r="E3927" s="157"/>
      <c r="F3927" s="157"/>
    </row>
    <row r="3928" spans="5:6">
      <c r="E3928" s="157"/>
      <c r="F3928" s="157"/>
    </row>
    <row r="3929" spans="5:6">
      <c r="E3929" s="157"/>
      <c r="F3929" s="157"/>
    </row>
    <row r="3930" spans="5:6">
      <c r="E3930" s="157"/>
      <c r="F3930" s="157"/>
    </row>
    <row r="3931" spans="5:6">
      <c r="E3931" s="157"/>
      <c r="F3931" s="157"/>
    </row>
    <row r="3932" spans="5:6">
      <c r="E3932" s="157"/>
      <c r="F3932" s="157"/>
    </row>
    <row r="3933" spans="5:6">
      <c r="E3933" s="157"/>
      <c r="F3933" s="157"/>
    </row>
    <row r="3934" spans="5:6">
      <c r="E3934" s="157"/>
      <c r="F3934" s="157"/>
    </row>
    <row r="3935" spans="5:6">
      <c r="E3935" s="157"/>
      <c r="F3935" s="157"/>
    </row>
    <row r="3936" spans="5:6">
      <c r="E3936" s="157"/>
      <c r="F3936" s="157"/>
    </row>
    <row r="3937" spans="5:6">
      <c r="E3937" s="157"/>
      <c r="F3937" s="157"/>
    </row>
    <row r="3938" spans="5:6">
      <c r="E3938" s="157"/>
      <c r="F3938" s="157"/>
    </row>
    <row r="3939" spans="5:6">
      <c r="E3939" s="157"/>
      <c r="F3939" s="157"/>
    </row>
    <row r="3940" spans="5:6">
      <c r="E3940" s="157"/>
      <c r="F3940" s="157"/>
    </row>
    <row r="3941" spans="5:6">
      <c r="E3941" s="157"/>
      <c r="F3941" s="157"/>
    </row>
    <row r="3942" spans="5:6">
      <c r="E3942" s="157"/>
      <c r="F3942" s="157"/>
    </row>
    <row r="3943" spans="5:6">
      <c r="E3943" s="157"/>
      <c r="F3943" s="157"/>
    </row>
    <row r="3944" spans="5:6">
      <c r="E3944" s="157"/>
      <c r="F3944" s="157"/>
    </row>
    <row r="3945" spans="5:6">
      <c r="E3945" s="157"/>
      <c r="F3945" s="157"/>
    </row>
    <row r="3946" spans="5:6">
      <c r="E3946" s="157"/>
      <c r="F3946" s="157"/>
    </row>
    <row r="3947" spans="5:6">
      <c r="E3947" s="157"/>
      <c r="F3947" s="157"/>
    </row>
    <row r="3948" spans="5:6">
      <c r="E3948" s="157"/>
      <c r="F3948" s="157"/>
    </row>
    <row r="3949" spans="5:6">
      <c r="E3949" s="157"/>
      <c r="F3949" s="157"/>
    </row>
    <row r="3950" spans="5:6">
      <c r="E3950" s="157"/>
      <c r="F3950" s="157"/>
    </row>
    <row r="3951" spans="5:6">
      <c r="E3951" s="157"/>
      <c r="F3951" s="157"/>
    </row>
    <row r="3952" spans="5:6">
      <c r="E3952" s="157"/>
      <c r="F3952" s="157"/>
    </row>
    <row r="3953" spans="5:6">
      <c r="E3953" s="157"/>
      <c r="F3953" s="157"/>
    </row>
    <row r="3954" spans="5:6">
      <c r="E3954" s="157"/>
      <c r="F3954" s="157"/>
    </row>
    <row r="3955" spans="5:6">
      <c r="E3955" s="157"/>
      <c r="F3955" s="157"/>
    </row>
    <row r="3956" spans="5:6">
      <c r="E3956" s="157"/>
      <c r="F3956" s="157"/>
    </row>
    <row r="3957" spans="5:6">
      <c r="E3957" s="157"/>
      <c r="F3957" s="157"/>
    </row>
    <row r="3958" spans="5:6">
      <c r="E3958" s="157"/>
      <c r="F3958" s="157"/>
    </row>
    <row r="3959" spans="5:6">
      <c r="E3959" s="157"/>
      <c r="F3959" s="157"/>
    </row>
    <row r="3960" spans="5:6">
      <c r="E3960" s="157"/>
      <c r="F3960" s="157"/>
    </row>
    <row r="3961" spans="5:6">
      <c r="E3961" s="157"/>
      <c r="F3961" s="157"/>
    </row>
    <row r="3962" spans="5:6">
      <c r="E3962" s="157"/>
      <c r="F3962" s="157"/>
    </row>
    <row r="3963" spans="5:6">
      <c r="E3963" s="157"/>
      <c r="F3963" s="157"/>
    </row>
    <row r="3964" spans="5:6">
      <c r="E3964" s="157"/>
      <c r="F3964" s="157"/>
    </row>
    <row r="3965" spans="5:6">
      <c r="E3965" s="157"/>
      <c r="F3965" s="157"/>
    </row>
    <row r="3966" spans="5:6">
      <c r="E3966" s="157"/>
      <c r="F3966" s="157"/>
    </row>
    <row r="3967" spans="5:6">
      <c r="E3967" s="157"/>
      <c r="F3967" s="157"/>
    </row>
    <row r="3968" spans="5:6">
      <c r="E3968" s="157"/>
      <c r="F3968" s="157"/>
    </row>
    <row r="3969" spans="5:6">
      <c r="E3969" s="157"/>
      <c r="F3969" s="157"/>
    </row>
    <row r="3970" spans="5:6">
      <c r="E3970" s="157"/>
      <c r="F3970" s="157"/>
    </row>
    <row r="3971" spans="5:6">
      <c r="E3971" s="157"/>
      <c r="F3971" s="157"/>
    </row>
    <row r="3972" spans="5:6">
      <c r="E3972" s="157"/>
      <c r="F3972" s="157"/>
    </row>
    <row r="3973" spans="5:6">
      <c r="E3973" s="157"/>
      <c r="F3973" s="157"/>
    </row>
    <row r="3974" spans="5:6">
      <c r="E3974" s="157"/>
      <c r="F3974" s="157"/>
    </row>
    <row r="3975" spans="5:6">
      <c r="E3975" s="157"/>
      <c r="F3975" s="157"/>
    </row>
    <row r="3976" spans="5:6">
      <c r="E3976" s="157"/>
      <c r="F3976" s="157"/>
    </row>
    <row r="3977" spans="5:6">
      <c r="E3977" s="157"/>
      <c r="F3977" s="157"/>
    </row>
    <row r="3978" spans="5:6">
      <c r="E3978" s="157"/>
      <c r="F3978" s="157"/>
    </row>
    <row r="3979" spans="5:6">
      <c r="E3979" s="157"/>
      <c r="F3979" s="157"/>
    </row>
    <row r="3980" spans="5:6">
      <c r="E3980" s="157"/>
      <c r="F3980" s="157"/>
    </row>
    <row r="3981" spans="5:6">
      <c r="E3981" s="157"/>
      <c r="F3981" s="157"/>
    </row>
    <row r="3982" spans="5:6">
      <c r="E3982" s="157"/>
      <c r="F3982" s="157"/>
    </row>
    <row r="3983" spans="5:6">
      <c r="E3983" s="157"/>
      <c r="F3983" s="157"/>
    </row>
    <row r="3984" spans="5:6">
      <c r="E3984" s="157"/>
      <c r="F3984" s="157"/>
    </row>
    <row r="3985" spans="5:6">
      <c r="E3985" s="157"/>
      <c r="F3985" s="157"/>
    </row>
    <row r="3986" spans="5:6">
      <c r="E3986" s="157"/>
      <c r="F3986" s="157"/>
    </row>
    <row r="3987" spans="5:6">
      <c r="E3987" s="157"/>
      <c r="F3987" s="157"/>
    </row>
    <row r="3988" spans="5:6">
      <c r="E3988" s="157"/>
      <c r="F3988" s="157"/>
    </row>
    <row r="3989" spans="5:6">
      <c r="E3989" s="157"/>
      <c r="F3989" s="157"/>
    </row>
    <row r="3990" spans="5:6">
      <c r="E3990" s="157"/>
      <c r="F3990" s="157"/>
    </row>
    <row r="3991" spans="5:6">
      <c r="E3991" s="157"/>
      <c r="F3991" s="157"/>
    </row>
    <row r="3992" spans="5:6">
      <c r="E3992" s="157"/>
      <c r="F3992" s="157"/>
    </row>
    <row r="3993" spans="5:6">
      <c r="E3993" s="157"/>
      <c r="F3993" s="157"/>
    </row>
    <row r="3994" spans="5:6">
      <c r="E3994" s="157"/>
      <c r="F3994" s="157"/>
    </row>
    <row r="3995" spans="5:6">
      <c r="E3995" s="157"/>
      <c r="F3995" s="157"/>
    </row>
    <row r="3996" spans="5:6">
      <c r="E3996" s="157"/>
      <c r="F3996" s="157"/>
    </row>
    <row r="3997" spans="5:6">
      <c r="E3997" s="157"/>
      <c r="F3997" s="157"/>
    </row>
    <row r="3998" spans="5:6">
      <c r="E3998" s="157"/>
      <c r="F3998" s="157"/>
    </row>
    <row r="3999" spans="5:6">
      <c r="E3999" s="157"/>
      <c r="F3999" s="157"/>
    </row>
    <row r="4000" spans="5:6">
      <c r="E4000" s="157"/>
      <c r="F4000" s="157"/>
    </row>
    <row r="4001" spans="5:6">
      <c r="E4001" s="157"/>
      <c r="F4001" s="157"/>
    </row>
    <row r="4002" spans="5:6">
      <c r="E4002" s="157"/>
      <c r="F4002" s="157"/>
    </row>
    <row r="4003" spans="5:6">
      <c r="E4003" s="157"/>
      <c r="F4003" s="157"/>
    </row>
    <row r="4004" spans="5:6">
      <c r="E4004" s="157"/>
      <c r="F4004" s="157"/>
    </row>
    <row r="4005" spans="5:6">
      <c r="E4005" s="157"/>
      <c r="F4005" s="157"/>
    </row>
    <row r="4006" spans="5:6">
      <c r="E4006" s="157"/>
      <c r="F4006" s="157"/>
    </row>
    <row r="4007" spans="5:6">
      <c r="E4007" s="157"/>
      <c r="F4007" s="157"/>
    </row>
    <row r="4008" spans="5:6">
      <c r="E4008" s="157"/>
      <c r="F4008" s="157"/>
    </row>
    <row r="4009" spans="5:6">
      <c r="E4009" s="157"/>
      <c r="F4009" s="157"/>
    </row>
    <row r="4010" spans="5:6">
      <c r="E4010" s="157"/>
      <c r="F4010" s="157"/>
    </row>
    <row r="4011" spans="5:6">
      <c r="E4011" s="157"/>
      <c r="F4011" s="157"/>
    </row>
    <row r="4012" spans="5:6">
      <c r="E4012" s="157"/>
      <c r="F4012" s="157"/>
    </row>
    <row r="4013" spans="5:6">
      <c r="E4013" s="157"/>
      <c r="F4013" s="157"/>
    </row>
    <row r="4014" spans="5:6">
      <c r="E4014" s="157"/>
      <c r="F4014" s="157"/>
    </row>
    <row r="4015" spans="5:6">
      <c r="E4015" s="157"/>
      <c r="F4015" s="157"/>
    </row>
    <row r="4016" spans="5:6">
      <c r="E4016" s="157"/>
      <c r="F4016" s="157"/>
    </row>
    <row r="4017" spans="5:6">
      <c r="E4017" s="157"/>
      <c r="F4017" s="157"/>
    </row>
    <row r="4018" spans="5:6">
      <c r="E4018" s="157"/>
      <c r="F4018" s="157"/>
    </row>
    <row r="4019" spans="5:6">
      <c r="E4019" s="157"/>
      <c r="F4019" s="157"/>
    </row>
    <row r="4020" spans="5:6">
      <c r="E4020" s="157"/>
      <c r="F4020" s="157"/>
    </row>
    <row r="4021" spans="5:6">
      <c r="E4021" s="157"/>
      <c r="F4021" s="157"/>
    </row>
    <row r="4022" spans="5:6">
      <c r="E4022" s="157"/>
      <c r="F4022" s="157"/>
    </row>
    <row r="4023" spans="5:6">
      <c r="E4023" s="157"/>
      <c r="F4023" s="157"/>
    </row>
    <row r="4024" spans="5:6">
      <c r="E4024" s="157"/>
      <c r="F4024" s="157"/>
    </row>
    <row r="4025" spans="5:6">
      <c r="E4025" s="157"/>
      <c r="F4025" s="157"/>
    </row>
    <row r="4026" spans="5:6">
      <c r="E4026" s="157"/>
      <c r="F4026" s="157"/>
    </row>
    <row r="4027" spans="5:6">
      <c r="E4027" s="157"/>
      <c r="F4027" s="157"/>
    </row>
    <row r="4028" spans="5:6">
      <c r="E4028" s="157"/>
      <c r="F4028" s="157"/>
    </row>
    <row r="4029" spans="5:6">
      <c r="E4029" s="157"/>
      <c r="F4029" s="157"/>
    </row>
    <row r="4030" spans="5:6">
      <c r="E4030" s="157"/>
      <c r="F4030" s="157"/>
    </row>
    <row r="4031" spans="5:6">
      <c r="E4031" s="157"/>
      <c r="F4031" s="157"/>
    </row>
    <row r="4032" spans="5:6">
      <c r="E4032" s="157"/>
      <c r="F4032" s="157"/>
    </row>
    <row r="4033" spans="5:6">
      <c r="E4033" s="157"/>
      <c r="F4033" s="157"/>
    </row>
    <row r="4034" spans="5:6">
      <c r="E4034" s="157"/>
      <c r="F4034" s="157"/>
    </row>
    <row r="4035" spans="5:6">
      <c r="E4035" s="157"/>
      <c r="F4035" s="157"/>
    </row>
    <row r="4036" spans="5:6">
      <c r="E4036" s="157"/>
      <c r="F4036" s="157"/>
    </row>
    <row r="4037" spans="5:6">
      <c r="E4037" s="157"/>
      <c r="F4037" s="157"/>
    </row>
    <row r="4038" spans="5:6">
      <c r="E4038" s="157"/>
      <c r="F4038" s="157"/>
    </row>
    <row r="4039" spans="5:6">
      <c r="E4039" s="157"/>
      <c r="F4039" s="157"/>
    </row>
    <row r="4040" spans="5:6">
      <c r="E4040" s="157"/>
      <c r="F4040" s="157"/>
    </row>
    <row r="4041" spans="5:6">
      <c r="E4041" s="157"/>
      <c r="F4041" s="157"/>
    </row>
    <row r="4042" spans="5:6">
      <c r="E4042" s="157"/>
      <c r="F4042" s="157"/>
    </row>
    <row r="4043" spans="5:6">
      <c r="E4043" s="157"/>
      <c r="F4043" s="157"/>
    </row>
    <row r="4044" spans="5:6">
      <c r="E4044" s="157"/>
      <c r="F4044" s="157"/>
    </row>
    <row r="4045" spans="5:6">
      <c r="E4045" s="157"/>
      <c r="F4045" s="157"/>
    </row>
    <row r="4046" spans="5:6">
      <c r="E4046" s="157"/>
      <c r="F4046" s="157"/>
    </row>
    <row r="4047" spans="5:6">
      <c r="E4047" s="157"/>
      <c r="F4047" s="157"/>
    </row>
    <row r="4048" spans="5:6">
      <c r="E4048" s="157"/>
      <c r="F4048" s="157"/>
    </row>
    <row r="4049" spans="5:6">
      <c r="E4049" s="157"/>
      <c r="F4049" s="157"/>
    </row>
    <row r="4050" spans="5:6">
      <c r="E4050" s="157"/>
      <c r="F4050" s="157"/>
    </row>
    <row r="4051" spans="5:6">
      <c r="E4051" s="157"/>
      <c r="F4051" s="157"/>
    </row>
    <row r="4052" spans="5:6">
      <c r="E4052" s="157"/>
      <c r="F4052" s="157"/>
    </row>
    <row r="4053" spans="5:6">
      <c r="E4053" s="157"/>
      <c r="F4053" s="157"/>
    </row>
    <row r="4054" spans="5:6">
      <c r="E4054" s="157"/>
      <c r="F4054" s="157"/>
    </row>
    <row r="4055" spans="5:6">
      <c r="E4055" s="157"/>
      <c r="F4055" s="157"/>
    </row>
    <row r="4056" spans="5:6">
      <c r="E4056" s="157"/>
      <c r="F4056" s="157"/>
    </row>
    <row r="4057" spans="5:6">
      <c r="E4057" s="157"/>
      <c r="F4057" s="157"/>
    </row>
    <row r="4058" spans="5:6">
      <c r="E4058" s="157"/>
      <c r="F4058" s="157"/>
    </row>
    <row r="4059" spans="5:6">
      <c r="E4059" s="157"/>
      <c r="F4059" s="157"/>
    </row>
    <row r="4060" spans="5:6">
      <c r="E4060" s="157"/>
      <c r="F4060" s="157"/>
    </row>
    <row r="4061" spans="5:6">
      <c r="E4061" s="157"/>
      <c r="F4061" s="157"/>
    </row>
    <row r="4062" spans="5:6">
      <c r="E4062" s="157"/>
      <c r="F4062" s="157"/>
    </row>
    <row r="4063" spans="5:6">
      <c r="E4063" s="157"/>
      <c r="F4063" s="157"/>
    </row>
    <row r="4064" spans="5:6">
      <c r="E4064" s="157"/>
      <c r="F4064" s="157"/>
    </row>
    <row r="4065" spans="5:6">
      <c r="E4065" s="157"/>
      <c r="F4065" s="157"/>
    </row>
    <row r="4066" spans="5:6">
      <c r="E4066" s="157"/>
      <c r="F4066" s="157"/>
    </row>
    <row r="4067" spans="5:6">
      <c r="E4067" s="157"/>
      <c r="F4067" s="157"/>
    </row>
    <row r="4068" spans="5:6">
      <c r="E4068" s="157"/>
      <c r="F4068" s="157"/>
    </row>
    <row r="4069" spans="5:6">
      <c r="E4069" s="157"/>
      <c r="F4069" s="157"/>
    </row>
    <row r="4070" spans="5:6">
      <c r="E4070" s="157"/>
      <c r="F4070" s="157"/>
    </row>
    <row r="4071" spans="5:6">
      <c r="E4071" s="157"/>
      <c r="F4071" s="157"/>
    </row>
    <row r="4072" spans="5:6">
      <c r="E4072" s="157"/>
      <c r="F4072" s="157"/>
    </row>
    <row r="4073" spans="5:6">
      <c r="E4073" s="157"/>
      <c r="F4073" s="157"/>
    </row>
    <row r="4074" spans="5:6">
      <c r="E4074" s="157"/>
      <c r="F4074" s="157"/>
    </row>
    <row r="4075" spans="5:6">
      <c r="E4075" s="157"/>
      <c r="F4075" s="157"/>
    </row>
    <row r="4076" spans="5:6">
      <c r="E4076" s="157"/>
      <c r="F4076" s="157"/>
    </row>
    <row r="4077" spans="5:6">
      <c r="E4077" s="157"/>
      <c r="F4077" s="157"/>
    </row>
    <row r="4078" spans="5:6">
      <c r="E4078" s="157"/>
      <c r="F4078" s="157"/>
    </row>
    <row r="4079" spans="5:6">
      <c r="E4079" s="157"/>
      <c r="F4079" s="157"/>
    </row>
    <row r="4080" spans="5:6">
      <c r="E4080" s="157"/>
      <c r="F4080" s="157"/>
    </row>
    <row r="4081" spans="5:6">
      <c r="E4081" s="157"/>
      <c r="F4081" s="157"/>
    </row>
    <row r="4082" spans="5:6">
      <c r="E4082" s="157"/>
      <c r="F4082" s="157"/>
    </row>
    <row r="4083" spans="5:6">
      <c r="E4083" s="157"/>
      <c r="F4083" s="157"/>
    </row>
    <row r="4084" spans="5:6">
      <c r="E4084" s="157"/>
      <c r="F4084" s="157"/>
    </row>
    <row r="4085" spans="5:6">
      <c r="E4085" s="157"/>
      <c r="F4085" s="157"/>
    </row>
    <row r="4086" spans="5:6">
      <c r="E4086" s="157"/>
      <c r="F4086" s="157"/>
    </row>
    <row r="4087" spans="5:6">
      <c r="E4087" s="157"/>
      <c r="F4087" s="157"/>
    </row>
    <row r="4088" spans="5:6">
      <c r="E4088" s="157"/>
      <c r="F4088" s="157"/>
    </row>
    <row r="4089" spans="5:6">
      <c r="E4089" s="157"/>
      <c r="F4089" s="157"/>
    </row>
    <row r="4090" spans="5:6">
      <c r="E4090" s="157"/>
      <c r="F4090" s="157"/>
    </row>
    <row r="4091" spans="5:6">
      <c r="E4091" s="157"/>
      <c r="F4091" s="157"/>
    </row>
    <row r="4092" spans="5:6">
      <c r="E4092" s="157"/>
      <c r="F4092" s="157"/>
    </row>
    <row r="4093" spans="5:6">
      <c r="E4093" s="157"/>
      <c r="F4093" s="157"/>
    </row>
    <row r="4094" spans="5:6">
      <c r="E4094" s="157"/>
      <c r="F4094" s="157"/>
    </row>
    <row r="4095" spans="5:6">
      <c r="E4095" s="157"/>
      <c r="F4095" s="157"/>
    </row>
    <row r="4096" spans="5:6">
      <c r="E4096" s="157"/>
      <c r="F4096" s="157"/>
    </row>
    <row r="4097" spans="5:6">
      <c r="E4097" s="157"/>
      <c r="F4097" s="157"/>
    </row>
    <row r="4098" spans="5:6">
      <c r="E4098" s="157"/>
      <c r="F4098" s="157"/>
    </row>
    <row r="4099" spans="5:6">
      <c r="E4099" s="157"/>
      <c r="F4099" s="157"/>
    </row>
    <row r="4100" spans="5:6">
      <c r="E4100" s="157"/>
      <c r="F4100" s="157"/>
    </row>
    <row r="4101" spans="5:6">
      <c r="E4101" s="157"/>
      <c r="F4101" s="157"/>
    </row>
    <row r="4102" spans="5:6">
      <c r="E4102" s="157"/>
      <c r="F4102" s="157"/>
    </row>
    <row r="4103" spans="5:6">
      <c r="E4103" s="157"/>
      <c r="F4103" s="157"/>
    </row>
    <row r="4104" spans="5:6">
      <c r="E4104" s="157"/>
      <c r="F4104" s="157"/>
    </row>
    <row r="4105" spans="5:6">
      <c r="E4105" s="157"/>
      <c r="F4105" s="157"/>
    </row>
    <row r="4106" spans="5:6">
      <c r="E4106" s="157"/>
      <c r="F4106" s="157"/>
    </row>
    <row r="4107" spans="5:6">
      <c r="E4107" s="157"/>
      <c r="F4107" s="157"/>
    </row>
    <row r="4108" spans="5:6">
      <c r="E4108" s="157"/>
      <c r="F4108" s="157"/>
    </row>
    <row r="4109" spans="5:6">
      <c r="E4109" s="157"/>
      <c r="F4109" s="157"/>
    </row>
    <row r="4110" spans="5:6">
      <c r="E4110" s="157"/>
      <c r="F4110" s="157"/>
    </row>
    <row r="4111" spans="5:6">
      <c r="E4111" s="157"/>
      <c r="F4111" s="157"/>
    </row>
    <row r="4112" spans="5:6">
      <c r="E4112" s="157"/>
      <c r="F4112" s="157"/>
    </row>
    <row r="4113" spans="5:6">
      <c r="E4113" s="157"/>
      <c r="F4113" s="157"/>
    </row>
    <row r="4114" spans="5:6">
      <c r="E4114" s="157"/>
      <c r="F4114" s="157"/>
    </row>
    <row r="4115" spans="5:6">
      <c r="E4115" s="157"/>
      <c r="F4115" s="157"/>
    </row>
    <row r="4116" spans="5:6">
      <c r="E4116" s="157"/>
      <c r="F4116" s="157"/>
    </row>
    <row r="4117" spans="5:6">
      <c r="E4117" s="157"/>
      <c r="F4117" s="157"/>
    </row>
    <row r="4118" spans="5:6">
      <c r="E4118" s="157"/>
      <c r="F4118" s="157"/>
    </row>
    <row r="4119" spans="5:6">
      <c r="E4119" s="157"/>
      <c r="F4119" s="157"/>
    </row>
    <row r="4120" spans="5:6">
      <c r="E4120" s="157"/>
      <c r="F4120" s="157"/>
    </row>
    <row r="4121" spans="5:6">
      <c r="E4121" s="157"/>
      <c r="F4121" s="157"/>
    </row>
    <row r="4122" spans="5:6">
      <c r="E4122" s="157"/>
      <c r="F4122" s="157"/>
    </row>
    <row r="4123" spans="5:6">
      <c r="E4123" s="157"/>
      <c r="F4123" s="157"/>
    </row>
    <row r="4124" spans="5:6">
      <c r="E4124" s="157"/>
      <c r="F4124" s="157"/>
    </row>
    <row r="4125" spans="5:6">
      <c r="E4125" s="157"/>
      <c r="F4125" s="157"/>
    </row>
    <row r="4126" spans="5:6">
      <c r="E4126" s="157"/>
      <c r="F4126" s="157"/>
    </row>
    <row r="4127" spans="5:6">
      <c r="E4127" s="157"/>
      <c r="F4127" s="157"/>
    </row>
    <row r="4128" spans="5:6">
      <c r="E4128" s="157"/>
      <c r="F4128" s="157"/>
    </row>
    <row r="4129" spans="5:6">
      <c r="E4129" s="157"/>
      <c r="F4129" s="157"/>
    </row>
    <row r="4130" spans="5:6">
      <c r="E4130" s="157"/>
      <c r="F4130" s="157"/>
    </row>
    <row r="4131" spans="5:6">
      <c r="E4131" s="157"/>
      <c r="F4131" s="157"/>
    </row>
    <row r="4132" spans="5:6">
      <c r="E4132" s="157"/>
      <c r="F4132" s="157"/>
    </row>
    <row r="4133" spans="5:6">
      <c r="E4133" s="157"/>
      <c r="F4133" s="157"/>
    </row>
    <row r="4134" spans="5:6">
      <c r="E4134" s="157"/>
      <c r="F4134" s="157"/>
    </row>
    <row r="4135" spans="5:6">
      <c r="E4135" s="157"/>
      <c r="F4135" s="157"/>
    </row>
    <row r="4136" spans="5:6">
      <c r="E4136" s="157"/>
      <c r="F4136" s="157"/>
    </row>
    <row r="4137" spans="5:6">
      <c r="E4137" s="157"/>
      <c r="F4137" s="157"/>
    </row>
    <row r="4138" spans="5:6">
      <c r="E4138" s="157"/>
      <c r="F4138" s="157"/>
    </row>
    <row r="4139" spans="5:6">
      <c r="E4139" s="157"/>
      <c r="F4139" s="157"/>
    </row>
    <row r="4140" spans="5:6">
      <c r="E4140" s="157"/>
      <c r="F4140" s="157"/>
    </row>
    <row r="4141" spans="5:6">
      <c r="E4141" s="157"/>
      <c r="F4141" s="157"/>
    </row>
    <row r="4142" spans="5:6">
      <c r="E4142" s="157"/>
      <c r="F4142" s="157"/>
    </row>
    <row r="4143" spans="5:6">
      <c r="E4143" s="157"/>
      <c r="F4143" s="157"/>
    </row>
    <row r="4144" spans="5:6">
      <c r="E4144" s="157"/>
      <c r="F4144" s="157"/>
    </row>
    <row r="4145" spans="5:6">
      <c r="E4145" s="157"/>
      <c r="F4145" s="157"/>
    </row>
    <row r="4146" spans="5:6">
      <c r="E4146" s="157"/>
      <c r="F4146" s="157"/>
    </row>
    <row r="4147" spans="5:6">
      <c r="E4147" s="157"/>
      <c r="F4147" s="157"/>
    </row>
    <row r="4148" spans="5:6">
      <c r="E4148" s="157"/>
      <c r="F4148" s="157"/>
    </row>
    <row r="4149" spans="5:6">
      <c r="E4149" s="157"/>
      <c r="F4149" s="157"/>
    </row>
    <row r="4150" spans="5:6">
      <c r="E4150" s="157"/>
      <c r="F4150" s="157"/>
    </row>
    <row r="4151" spans="5:6">
      <c r="E4151" s="157"/>
      <c r="F4151" s="157"/>
    </row>
    <row r="4152" spans="5:6">
      <c r="E4152" s="157"/>
      <c r="F4152" s="157"/>
    </row>
    <row r="4153" spans="5:6">
      <c r="E4153" s="157"/>
      <c r="F4153" s="157"/>
    </row>
    <row r="4154" spans="5:6">
      <c r="E4154" s="157"/>
      <c r="F4154" s="157"/>
    </row>
    <row r="4155" spans="5:6">
      <c r="E4155" s="157"/>
      <c r="F4155" s="157"/>
    </row>
    <row r="4156" spans="5:6">
      <c r="E4156" s="157"/>
      <c r="F4156" s="157"/>
    </row>
    <row r="4157" spans="5:6">
      <c r="E4157" s="157"/>
      <c r="F4157" s="157"/>
    </row>
    <row r="4158" spans="5:6">
      <c r="E4158" s="157"/>
      <c r="F4158" s="157"/>
    </row>
    <row r="4159" spans="5:6">
      <c r="E4159" s="157"/>
      <c r="F4159" s="157"/>
    </row>
    <row r="4160" spans="5:6">
      <c r="E4160" s="157"/>
      <c r="F4160" s="157"/>
    </row>
    <row r="4161" spans="5:6">
      <c r="E4161" s="157"/>
      <c r="F4161" s="157"/>
    </row>
    <row r="4162" spans="5:6">
      <c r="E4162" s="157"/>
      <c r="F4162" s="157"/>
    </row>
    <row r="4163" spans="5:6">
      <c r="E4163" s="157"/>
      <c r="F4163" s="157"/>
    </row>
    <row r="4164" spans="5:6">
      <c r="E4164" s="157"/>
      <c r="F4164" s="157"/>
    </row>
    <row r="4165" spans="5:6">
      <c r="E4165" s="157"/>
      <c r="F4165" s="157"/>
    </row>
    <row r="4166" spans="5:6">
      <c r="E4166" s="157"/>
      <c r="F4166" s="157"/>
    </row>
    <row r="4167" spans="5:6">
      <c r="E4167" s="157"/>
      <c r="F4167" s="157"/>
    </row>
    <row r="4168" spans="5:6">
      <c r="E4168" s="157"/>
      <c r="F4168" s="157"/>
    </row>
    <row r="4169" spans="5:6">
      <c r="E4169" s="157"/>
      <c r="F4169" s="157"/>
    </row>
    <row r="4170" spans="5:6">
      <c r="E4170" s="157"/>
      <c r="F4170" s="157"/>
    </row>
    <row r="4171" spans="5:6">
      <c r="E4171" s="157"/>
      <c r="F4171" s="157"/>
    </row>
    <row r="4172" spans="5:6">
      <c r="E4172" s="157"/>
      <c r="F4172" s="157"/>
    </row>
    <row r="4173" spans="5:6">
      <c r="E4173" s="157"/>
      <c r="F4173" s="157"/>
    </row>
    <row r="4174" spans="5:6">
      <c r="E4174" s="157"/>
      <c r="F4174" s="157"/>
    </row>
    <row r="4175" spans="5:6">
      <c r="E4175" s="157"/>
      <c r="F4175" s="157"/>
    </row>
    <row r="4176" spans="5:6">
      <c r="E4176" s="157"/>
      <c r="F4176" s="157"/>
    </row>
    <row r="4177" spans="5:6">
      <c r="E4177" s="157"/>
      <c r="F4177" s="157"/>
    </row>
    <row r="4178" spans="5:6">
      <c r="E4178" s="157"/>
      <c r="F4178" s="157"/>
    </row>
    <row r="4179" spans="5:6">
      <c r="E4179" s="157"/>
      <c r="F4179" s="157"/>
    </row>
    <row r="4180" spans="5:6">
      <c r="E4180" s="157"/>
      <c r="F4180" s="157"/>
    </row>
    <row r="4181" spans="5:6">
      <c r="E4181" s="157"/>
      <c r="F4181" s="157"/>
    </row>
    <row r="4182" spans="5:6">
      <c r="E4182" s="157"/>
      <c r="F4182" s="157"/>
    </row>
    <row r="4183" spans="5:6">
      <c r="E4183" s="157"/>
      <c r="F4183" s="157"/>
    </row>
    <row r="4184" spans="5:6">
      <c r="E4184" s="157"/>
      <c r="F4184" s="157"/>
    </row>
    <row r="4185" spans="5:6">
      <c r="E4185" s="157"/>
      <c r="F4185" s="157"/>
    </row>
    <row r="4186" spans="5:6">
      <c r="E4186" s="157"/>
      <c r="F4186" s="157"/>
    </row>
    <row r="4187" spans="5:6">
      <c r="E4187" s="157"/>
      <c r="F4187" s="157"/>
    </row>
    <row r="4188" spans="5:6">
      <c r="E4188" s="157"/>
      <c r="F4188" s="157"/>
    </row>
    <row r="4189" spans="5:6">
      <c r="E4189" s="157"/>
      <c r="F4189" s="157"/>
    </row>
    <row r="4190" spans="5:6">
      <c r="E4190" s="157"/>
      <c r="F4190" s="157"/>
    </row>
    <row r="4191" spans="5:6">
      <c r="E4191" s="157"/>
      <c r="F4191" s="157"/>
    </row>
    <row r="4192" spans="5:6">
      <c r="E4192" s="157"/>
      <c r="F4192" s="157"/>
    </row>
    <row r="4193" spans="5:6">
      <c r="E4193" s="157"/>
      <c r="F4193" s="157"/>
    </row>
    <row r="4194" spans="5:6">
      <c r="E4194" s="157"/>
      <c r="F4194" s="157"/>
    </row>
    <row r="4195" spans="5:6">
      <c r="E4195" s="157"/>
      <c r="F4195" s="157"/>
    </row>
    <row r="4196" spans="5:6">
      <c r="E4196" s="157"/>
      <c r="F4196" s="157"/>
    </row>
    <row r="4197" spans="5:6">
      <c r="E4197" s="157"/>
      <c r="F4197" s="157"/>
    </row>
    <row r="4198" spans="5:6">
      <c r="E4198" s="157"/>
      <c r="F4198" s="157"/>
    </row>
    <row r="4199" spans="5:6">
      <c r="E4199" s="157"/>
      <c r="F4199" s="157"/>
    </row>
    <row r="4200" spans="5:6">
      <c r="E4200" s="157"/>
      <c r="F4200" s="157"/>
    </row>
    <row r="4201" spans="5:6">
      <c r="E4201" s="157"/>
      <c r="F4201" s="157"/>
    </row>
    <row r="4202" spans="5:6">
      <c r="E4202" s="157"/>
      <c r="F4202" s="157"/>
    </row>
    <row r="4203" spans="5:6">
      <c r="E4203" s="157"/>
      <c r="F4203" s="157"/>
    </row>
    <row r="4204" spans="5:6">
      <c r="E4204" s="157"/>
      <c r="F4204" s="157"/>
    </row>
    <row r="4205" spans="5:6">
      <c r="E4205" s="157"/>
      <c r="F4205" s="157"/>
    </row>
    <row r="4206" spans="5:6">
      <c r="E4206" s="157"/>
      <c r="F4206" s="157"/>
    </row>
    <row r="4207" spans="5:6">
      <c r="E4207" s="157"/>
      <c r="F4207" s="157"/>
    </row>
    <row r="4208" spans="5:6">
      <c r="E4208" s="157"/>
      <c r="F4208" s="157"/>
    </row>
    <row r="4209" spans="5:6">
      <c r="E4209" s="157"/>
      <c r="F4209" s="157"/>
    </row>
    <row r="4210" spans="5:6">
      <c r="E4210" s="157"/>
      <c r="F4210" s="157"/>
    </row>
    <row r="4211" spans="5:6">
      <c r="E4211" s="157"/>
      <c r="F4211" s="157"/>
    </row>
    <row r="4212" spans="5:6">
      <c r="E4212" s="157"/>
      <c r="F4212" s="157"/>
    </row>
    <row r="4213" spans="5:6">
      <c r="E4213" s="157"/>
      <c r="F4213" s="157"/>
    </row>
    <row r="4214" spans="5:6">
      <c r="E4214" s="157"/>
      <c r="F4214" s="157"/>
    </row>
    <row r="4215" spans="5:6">
      <c r="E4215" s="157"/>
      <c r="F4215" s="157"/>
    </row>
    <row r="4216" spans="5:6">
      <c r="E4216" s="157"/>
      <c r="F4216" s="157"/>
    </row>
    <row r="4217" spans="5:6">
      <c r="E4217" s="157"/>
      <c r="F4217" s="157"/>
    </row>
    <row r="4218" spans="5:6">
      <c r="E4218" s="157"/>
      <c r="F4218" s="157"/>
    </row>
    <row r="4219" spans="5:6">
      <c r="E4219" s="157"/>
      <c r="F4219" s="157"/>
    </row>
    <row r="4220" spans="5:6">
      <c r="E4220" s="157"/>
      <c r="F4220" s="157"/>
    </row>
    <row r="4221" spans="5:6">
      <c r="E4221" s="157"/>
      <c r="F4221" s="157"/>
    </row>
    <row r="4222" spans="5:6">
      <c r="E4222" s="157"/>
      <c r="F4222" s="157"/>
    </row>
    <row r="4223" spans="5:6">
      <c r="E4223" s="157"/>
      <c r="F4223" s="157"/>
    </row>
    <row r="4224" spans="5:6">
      <c r="E4224" s="157"/>
      <c r="F4224" s="157"/>
    </row>
    <row r="4225" spans="5:6">
      <c r="E4225" s="157"/>
      <c r="F4225" s="157"/>
    </row>
    <row r="4226" spans="5:6">
      <c r="E4226" s="157"/>
      <c r="F4226" s="157"/>
    </row>
    <row r="4227" spans="5:6">
      <c r="E4227" s="157"/>
      <c r="F4227" s="157"/>
    </row>
    <row r="4228" spans="5:6">
      <c r="E4228" s="157"/>
      <c r="F4228" s="157"/>
    </row>
    <row r="4229" spans="5:6">
      <c r="E4229" s="157"/>
      <c r="F4229" s="157"/>
    </row>
    <row r="4230" spans="5:6">
      <c r="E4230" s="157"/>
      <c r="F4230" s="157"/>
    </row>
    <row r="4231" spans="5:6">
      <c r="E4231" s="157"/>
      <c r="F4231" s="157"/>
    </row>
    <row r="4232" spans="5:6">
      <c r="E4232" s="157"/>
      <c r="F4232" s="157"/>
    </row>
    <row r="4233" spans="5:6">
      <c r="E4233" s="157"/>
      <c r="F4233" s="157"/>
    </row>
    <row r="4234" spans="5:6">
      <c r="E4234" s="157"/>
      <c r="F4234" s="157"/>
    </row>
    <row r="4235" spans="5:6">
      <c r="E4235" s="157"/>
      <c r="F4235" s="157"/>
    </row>
    <row r="4236" spans="5:6">
      <c r="E4236" s="157"/>
      <c r="F4236" s="157"/>
    </row>
    <row r="4237" spans="5:6">
      <c r="E4237" s="157"/>
      <c r="F4237" s="157"/>
    </row>
    <row r="4238" spans="5:6">
      <c r="E4238" s="157"/>
      <c r="F4238" s="157"/>
    </row>
    <row r="4239" spans="5:6">
      <c r="E4239" s="157"/>
      <c r="F4239" s="157"/>
    </row>
    <row r="4240" spans="5:6">
      <c r="E4240" s="157"/>
      <c r="F4240" s="157"/>
    </row>
    <row r="4241" spans="5:6">
      <c r="E4241" s="157"/>
      <c r="F4241" s="157"/>
    </row>
    <row r="4242" spans="5:6">
      <c r="E4242" s="157"/>
      <c r="F4242" s="157"/>
    </row>
    <row r="4243" spans="5:6">
      <c r="E4243" s="157"/>
      <c r="F4243" s="157"/>
    </row>
    <row r="4244" spans="5:6">
      <c r="E4244" s="157"/>
      <c r="F4244" s="157"/>
    </row>
    <row r="4245" spans="5:6">
      <c r="E4245" s="157"/>
      <c r="F4245" s="157"/>
    </row>
    <row r="4246" spans="5:6">
      <c r="E4246" s="157"/>
      <c r="F4246" s="157"/>
    </row>
    <row r="4247" spans="5:6">
      <c r="E4247" s="157"/>
      <c r="F4247" s="157"/>
    </row>
    <row r="4248" spans="5:6">
      <c r="E4248" s="157"/>
      <c r="F4248" s="157"/>
    </row>
    <row r="4249" spans="5:6">
      <c r="E4249" s="157"/>
      <c r="F4249" s="157"/>
    </row>
    <row r="4250" spans="5:6">
      <c r="E4250" s="157"/>
      <c r="F4250" s="157"/>
    </row>
    <row r="4251" spans="5:6">
      <c r="E4251" s="157"/>
      <c r="F4251" s="157"/>
    </row>
    <row r="4252" spans="5:6">
      <c r="E4252" s="157"/>
      <c r="F4252" s="157"/>
    </row>
    <row r="4253" spans="5:6">
      <c r="E4253" s="157"/>
      <c r="F4253" s="157"/>
    </row>
    <row r="4254" spans="5:6">
      <c r="E4254" s="157"/>
      <c r="F4254" s="157"/>
    </row>
    <row r="4255" spans="5:6">
      <c r="E4255" s="157"/>
      <c r="F4255" s="157"/>
    </row>
    <row r="4256" spans="5:6">
      <c r="E4256" s="157"/>
      <c r="F4256" s="157"/>
    </row>
    <row r="4257" spans="5:6">
      <c r="E4257" s="157"/>
      <c r="F4257" s="157"/>
    </row>
    <row r="4258" spans="5:6">
      <c r="E4258" s="157"/>
      <c r="F4258" s="157"/>
    </row>
    <row r="4259" spans="5:6">
      <c r="E4259" s="157"/>
      <c r="F4259" s="157"/>
    </row>
    <row r="4260" spans="5:6">
      <c r="E4260" s="157"/>
      <c r="F4260" s="157"/>
    </row>
    <row r="4261" spans="5:6">
      <c r="E4261" s="157"/>
      <c r="F4261" s="157"/>
    </row>
    <row r="4262" spans="5:6">
      <c r="E4262" s="157"/>
      <c r="F4262" s="157"/>
    </row>
    <row r="4263" spans="5:6">
      <c r="E4263" s="157"/>
      <c r="F4263" s="157"/>
    </row>
    <row r="4264" spans="5:6">
      <c r="E4264" s="157"/>
      <c r="F4264" s="157"/>
    </row>
    <row r="4265" spans="5:6">
      <c r="E4265" s="157"/>
      <c r="F4265" s="157"/>
    </row>
    <row r="4266" spans="5:6">
      <c r="E4266" s="157"/>
      <c r="F4266" s="157"/>
    </row>
    <row r="4267" spans="5:6">
      <c r="E4267" s="157"/>
      <c r="F4267" s="157"/>
    </row>
    <row r="4268" spans="5:6">
      <c r="E4268" s="157"/>
      <c r="F4268" s="157"/>
    </row>
    <row r="4269" spans="5:6">
      <c r="E4269" s="157"/>
      <c r="F4269" s="157"/>
    </row>
    <row r="4270" spans="5:6">
      <c r="E4270" s="157"/>
      <c r="F4270" s="157"/>
    </row>
    <row r="4271" spans="5:6">
      <c r="E4271" s="157"/>
      <c r="F4271" s="157"/>
    </row>
    <row r="4272" spans="5:6">
      <c r="E4272" s="157"/>
      <c r="F4272" s="157"/>
    </row>
    <row r="4273" spans="5:6">
      <c r="E4273" s="157"/>
      <c r="F4273" s="157"/>
    </row>
    <row r="4274" spans="5:6">
      <c r="E4274" s="157"/>
      <c r="F4274" s="157"/>
    </row>
    <row r="4275" spans="5:6">
      <c r="E4275" s="157"/>
      <c r="F4275" s="157"/>
    </row>
    <row r="4276" spans="5:6">
      <c r="E4276" s="157"/>
      <c r="F4276" s="157"/>
    </row>
    <row r="4277" spans="5:6">
      <c r="E4277" s="157"/>
      <c r="F4277" s="157"/>
    </row>
    <row r="4278" spans="5:6">
      <c r="E4278" s="157"/>
      <c r="F4278" s="157"/>
    </row>
    <row r="4279" spans="5:6">
      <c r="E4279" s="157"/>
      <c r="F4279" s="157"/>
    </row>
    <row r="4280" spans="5:6">
      <c r="E4280" s="157"/>
      <c r="F4280" s="157"/>
    </row>
    <row r="4281" spans="5:6">
      <c r="E4281" s="157"/>
      <c r="F4281" s="157"/>
    </row>
    <row r="4282" spans="5:6">
      <c r="E4282" s="157"/>
      <c r="F4282" s="157"/>
    </row>
    <row r="4283" spans="5:6">
      <c r="E4283" s="157"/>
      <c r="F4283" s="157"/>
    </row>
    <row r="4284" spans="5:6">
      <c r="E4284" s="157"/>
      <c r="F4284" s="157"/>
    </row>
    <row r="4285" spans="5:6">
      <c r="E4285" s="157"/>
      <c r="F4285" s="157"/>
    </row>
    <row r="4286" spans="5:6">
      <c r="E4286" s="157"/>
      <c r="F4286" s="157"/>
    </row>
    <row r="4287" spans="5:6">
      <c r="E4287" s="157"/>
      <c r="F4287" s="157"/>
    </row>
    <row r="4288" spans="5:6">
      <c r="E4288" s="157"/>
      <c r="F4288" s="157"/>
    </row>
    <row r="4289" spans="5:6">
      <c r="E4289" s="157"/>
      <c r="F4289" s="157"/>
    </row>
    <row r="4290" spans="5:6">
      <c r="E4290" s="157"/>
      <c r="F4290" s="157"/>
    </row>
    <row r="4291" spans="5:6">
      <c r="E4291" s="157"/>
      <c r="F4291" s="157"/>
    </row>
    <row r="4292" spans="5:6">
      <c r="E4292" s="157"/>
      <c r="F4292" s="157"/>
    </row>
    <row r="4293" spans="5:6">
      <c r="E4293" s="157"/>
      <c r="F4293" s="157"/>
    </row>
    <row r="4294" spans="5:6">
      <c r="E4294" s="157"/>
      <c r="F4294" s="157"/>
    </row>
    <row r="4295" spans="5:6">
      <c r="E4295" s="157"/>
      <c r="F4295" s="157"/>
    </row>
    <row r="4296" spans="5:6">
      <c r="E4296" s="157"/>
      <c r="F4296" s="157"/>
    </row>
    <row r="4297" spans="5:6">
      <c r="E4297" s="157"/>
      <c r="F4297" s="157"/>
    </row>
    <row r="4298" spans="5:6">
      <c r="E4298" s="157"/>
      <c r="F4298" s="157"/>
    </row>
    <row r="4299" spans="5:6">
      <c r="E4299" s="157"/>
      <c r="F4299" s="157"/>
    </row>
    <row r="4300" spans="5:6">
      <c r="E4300" s="157"/>
      <c r="F4300" s="157"/>
    </row>
    <row r="4301" spans="5:6">
      <c r="E4301" s="157"/>
      <c r="F4301" s="157"/>
    </row>
    <row r="4302" spans="5:6">
      <c r="E4302" s="157"/>
      <c r="F4302" s="157"/>
    </row>
    <row r="4303" spans="5:6">
      <c r="E4303" s="157"/>
      <c r="F4303" s="157"/>
    </row>
    <row r="4304" spans="5:6">
      <c r="E4304" s="157"/>
      <c r="F4304" s="157"/>
    </row>
    <row r="4305" spans="5:6">
      <c r="E4305" s="157"/>
      <c r="F4305" s="157"/>
    </row>
    <row r="4306" spans="5:6">
      <c r="E4306" s="157"/>
      <c r="F4306" s="157"/>
    </row>
    <row r="4307" spans="5:6">
      <c r="E4307" s="157"/>
      <c r="F4307" s="157"/>
    </row>
    <row r="4308" spans="5:6">
      <c r="E4308" s="157"/>
      <c r="F4308" s="157"/>
    </row>
    <row r="4309" spans="5:6">
      <c r="E4309" s="157"/>
      <c r="F4309" s="157"/>
    </row>
    <row r="4310" spans="5:6">
      <c r="E4310" s="157"/>
      <c r="F4310" s="157"/>
    </row>
    <row r="4311" spans="5:6">
      <c r="E4311" s="157"/>
      <c r="F4311" s="157"/>
    </row>
    <row r="4312" spans="5:6">
      <c r="E4312" s="157"/>
      <c r="F4312" s="157"/>
    </row>
    <row r="4313" spans="5:6">
      <c r="E4313" s="157"/>
      <c r="F4313" s="157"/>
    </row>
    <row r="4314" spans="5:6">
      <c r="E4314" s="157"/>
      <c r="F4314" s="157"/>
    </row>
    <row r="4315" spans="5:6">
      <c r="E4315" s="157"/>
      <c r="F4315" s="157"/>
    </row>
    <row r="4316" spans="5:6">
      <c r="E4316" s="157"/>
      <c r="F4316" s="157"/>
    </row>
    <row r="4317" spans="5:6">
      <c r="E4317" s="157"/>
      <c r="F4317" s="157"/>
    </row>
    <row r="4318" spans="5:6">
      <c r="E4318" s="157"/>
      <c r="F4318" s="157"/>
    </row>
    <row r="4319" spans="5:6">
      <c r="E4319" s="157"/>
      <c r="F4319" s="157"/>
    </row>
    <row r="4320" spans="5:6">
      <c r="E4320" s="157"/>
      <c r="F4320" s="157"/>
    </row>
    <row r="4321" spans="5:6">
      <c r="E4321" s="157"/>
      <c r="F4321" s="157"/>
    </row>
    <row r="4322" spans="5:6">
      <c r="E4322" s="157"/>
      <c r="F4322" s="157"/>
    </row>
    <row r="4323" spans="5:6">
      <c r="E4323" s="157"/>
      <c r="F4323" s="157"/>
    </row>
    <row r="4324" spans="5:6">
      <c r="E4324" s="157"/>
      <c r="F4324" s="157"/>
    </row>
    <row r="4325" spans="5:6">
      <c r="E4325" s="157"/>
      <c r="F4325" s="157"/>
    </row>
    <row r="4326" spans="5:6">
      <c r="E4326" s="157"/>
      <c r="F4326" s="157"/>
    </row>
    <row r="4327" spans="5:6">
      <c r="E4327" s="157"/>
      <c r="F4327" s="157"/>
    </row>
    <row r="4328" spans="5:6">
      <c r="E4328" s="157"/>
      <c r="F4328" s="157"/>
    </row>
    <row r="4329" spans="5:6">
      <c r="E4329" s="157"/>
      <c r="F4329" s="157"/>
    </row>
    <row r="4330" spans="5:6">
      <c r="E4330" s="157"/>
      <c r="F4330" s="157"/>
    </row>
    <row r="4331" spans="5:6">
      <c r="E4331" s="157"/>
      <c r="F4331" s="157"/>
    </row>
    <row r="4332" spans="5:6">
      <c r="E4332" s="157"/>
      <c r="F4332" s="157"/>
    </row>
    <row r="4333" spans="5:6">
      <c r="E4333" s="157"/>
      <c r="F4333" s="157"/>
    </row>
    <row r="4334" spans="5:6">
      <c r="E4334" s="157"/>
      <c r="F4334" s="157"/>
    </row>
    <row r="4335" spans="5:6">
      <c r="E4335" s="157"/>
      <c r="F4335" s="157"/>
    </row>
    <row r="4336" spans="5:6">
      <c r="E4336" s="157"/>
      <c r="F4336" s="157"/>
    </row>
    <row r="4337" spans="5:6">
      <c r="E4337" s="157"/>
      <c r="F4337" s="157"/>
    </row>
    <row r="4338" spans="5:6">
      <c r="E4338" s="157"/>
      <c r="F4338" s="157"/>
    </row>
    <row r="4339" spans="5:6">
      <c r="E4339" s="157"/>
      <c r="F4339" s="157"/>
    </row>
    <row r="4340" spans="5:6">
      <c r="E4340" s="157"/>
      <c r="F4340" s="157"/>
    </row>
    <row r="4341" spans="5:6">
      <c r="E4341" s="157"/>
      <c r="F4341" s="157"/>
    </row>
    <row r="4342" spans="5:6">
      <c r="E4342" s="157"/>
      <c r="F4342" s="157"/>
    </row>
    <row r="4343" spans="5:6">
      <c r="E4343" s="157"/>
      <c r="F4343" s="157"/>
    </row>
    <row r="4344" spans="5:6">
      <c r="E4344" s="157"/>
      <c r="F4344" s="157"/>
    </row>
    <row r="4345" spans="5:6">
      <c r="E4345" s="157"/>
      <c r="F4345" s="157"/>
    </row>
    <row r="4346" spans="5:6">
      <c r="E4346" s="157"/>
      <c r="F4346" s="157"/>
    </row>
    <row r="4347" spans="5:6">
      <c r="E4347" s="157"/>
      <c r="F4347" s="157"/>
    </row>
    <row r="4348" spans="5:6">
      <c r="E4348" s="157"/>
      <c r="F4348" s="157"/>
    </row>
    <row r="4349" spans="5:6">
      <c r="E4349" s="157"/>
      <c r="F4349" s="157"/>
    </row>
    <row r="4350" spans="5:6">
      <c r="E4350" s="157"/>
      <c r="F4350" s="157"/>
    </row>
    <row r="4351" spans="5:6">
      <c r="E4351" s="157"/>
      <c r="F4351" s="157"/>
    </row>
    <row r="4352" spans="5:6">
      <c r="E4352" s="157"/>
      <c r="F4352" s="157"/>
    </row>
    <row r="4353" spans="5:6">
      <c r="E4353" s="157"/>
      <c r="F4353" s="157"/>
    </row>
    <row r="4354" spans="5:6">
      <c r="E4354" s="157"/>
      <c r="F4354" s="157"/>
    </row>
    <row r="4355" spans="5:6">
      <c r="E4355" s="157"/>
      <c r="F4355" s="157"/>
    </row>
    <row r="4356" spans="5:6">
      <c r="E4356" s="157"/>
      <c r="F4356" s="157"/>
    </row>
    <row r="4357" spans="5:6">
      <c r="E4357" s="157"/>
      <c r="F4357" s="157"/>
    </row>
    <row r="4358" spans="5:6">
      <c r="E4358" s="157"/>
      <c r="F4358" s="157"/>
    </row>
    <row r="4359" spans="5:6">
      <c r="E4359" s="157"/>
      <c r="F4359" s="157"/>
    </row>
    <row r="4360" spans="5:6">
      <c r="E4360" s="157"/>
      <c r="F4360" s="157"/>
    </row>
    <row r="4361" spans="5:6">
      <c r="E4361" s="157"/>
      <c r="F4361" s="157"/>
    </row>
    <row r="4362" spans="5:6">
      <c r="E4362" s="157"/>
      <c r="F4362" s="157"/>
    </row>
    <row r="4363" spans="5:6">
      <c r="E4363" s="157"/>
      <c r="F4363" s="157"/>
    </row>
    <row r="4364" spans="5:6">
      <c r="E4364" s="157"/>
      <c r="F4364" s="157"/>
    </row>
    <row r="4365" spans="5:6">
      <c r="E4365" s="157"/>
      <c r="F4365" s="157"/>
    </row>
    <row r="4366" spans="5:6">
      <c r="E4366" s="157"/>
      <c r="F4366" s="157"/>
    </row>
    <row r="4367" spans="5:6">
      <c r="E4367" s="157"/>
      <c r="F4367" s="157"/>
    </row>
    <row r="4368" spans="5:6">
      <c r="E4368" s="157"/>
      <c r="F4368" s="157"/>
    </row>
    <row r="4369" spans="5:6">
      <c r="E4369" s="157"/>
      <c r="F4369" s="157"/>
    </row>
    <row r="4370" spans="5:6">
      <c r="E4370" s="157"/>
      <c r="F4370" s="157"/>
    </row>
    <row r="4371" spans="5:6">
      <c r="E4371" s="157"/>
      <c r="F4371" s="157"/>
    </row>
    <row r="4372" spans="5:6">
      <c r="E4372" s="157"/>
      <c r="F4372" s="157"/>
    </row>
    <row r="4373" spans="5:6">
      <c r="E4373" s="157"/>
      <c r="F4373" s="157"/>
    </row>
    <row r="4374" spans="5:6">
      <c r="E4374" s="157"/>
      <c r="F4374" s="157"/>
    </row>
    <row r="4375" spans="5:6">
      <c r="E4375" s="157"/>
      <c r="F4375" s="157"/>
    </row>
    <row r="4376" spans="5:6">
      <c r="E4376" s="157"/>
      <c r="F4376" s="157"/>
    </row>
    <row r="4377" spans="5:6">
      <c r="E4377" s="157"/>
      <c r="F4377" s="157"/>
    </row>
    <row r="4378" spans="5:6">
      <c r="E4378" s="157"/>
      <c r="F4378" s="157"/>
    </row>
    <row r="4379" spans="5:6">
      <c r="E4379" s="157"/>
      <c r="F4379" s="157"/>
    </row>
    <row r="4380" spans="5:6">
      <c r="E4380" s="157"/>
      <c r="F4380" s="157"/>
    </row>
    <row r="4381" spans="5:6">
      <c r="E4381" s="157"/>
      <c r="F4381" s="157"/>
    </row>
    <row r="4382" spans="5:6">
      <c r="E4382" s="157"/>
      <c r="F4382" s="157"/>
    </row>
    <row r="4383" spans="5:6">
      <c r="E4383" s="157"/>
      <c r="F4383" s="157"/>
    </row>
    <row r="4384" spans="5:6">
      <c r="E4384" s="157"/>
      <c r="F4384" s="157"/>
    </row>
    <row r="4385" spans="5:6">
      <c r="E4385" s="157"/>
      <c r="F4385" s="157"/>
    </row>
    <row r="4386" spans="5:6">
      <c r="E4386" s="157"/>
      <c r="F4386" s="157"/>
    </row>
    <row r="4387" spans="5:6">
      <c r="E4387" s="157"/>
      <c r="F4387" s="157"/>
    </row>
    <row r="4388" spans="5:6">
      <c r="E4388" s="157"/>
      <c r="F4388" s="157"/>
    </row>
    <row r="4389" spans="5:6">
      <c r="E4389" s="157"/>
      <c r="F4389" s="157"/>
    </row>
    <row r="4390" spans="5:6">
      <c r="E4390" s="157"/>
      <c r="F4390" s="157"/>
    </row>
    <row r="4391" spans="5:6">
      <c r="E4391" s="157"/>
      <c r="F4391" s="157"/>
    </row>
    <row r="4392" spans="5:6">
      <c r="E4392" s="157"/>
      <c r="F4392" s="157"/>
    </row>
    <row r="4393" spans="5:6">
      <c r="E4393" s="157"/>
      <c r="F4393" s="157"/>
    </row>
    <row r="4394" spans="5:6">
      <c r="E4394" s="157"/>
      <c r="F4394" s="157"/>
    </row>
    <row r="4395" spans="5:6">
      <c r="E4395" s="157"/>
      <c r="F4395" s="157"/>
    </row>
    <row r="4396" spans="5:6">
      <c r="E4396" s="157"/>
      <c r="F4396" s="157"/>
    </row>
    <row r="4397" spans="5:6">
      <c r="E4397" s="157"/>
      <c r="F4397" s="157"/>
    </row>
    <row r="4398" spans="5:6">
      <c r="E4398" s="157"/>
      <c r="F4398" s="157"/>
    </row>
    <row r="4399" spans="5:6">
      <c r="E4399" s="157"/>
      <c r="F4399" s="157"/>
    </row>
    <row r="4400" spans="5:6">
      <c r="E4400" s="157"/>
      <c r="F4400" s="157"/>
    </row>
    <row r="4401" spans="5:6">
      <c r="E4401" s="157"/>
      <c r="F4401" s="157"/>
    </row>
    <row r="4402" spans="5:6">
      <c r="E4402" s="157"/>
      <c r="F4402" s="157"/>
    </row>
    <row r="4403" spans="5:6">
      <c r="E4403" s="157"/>
      <c r="F4403" s="157"/>
    </row>
    <row r="4404" spans="5:6">
      <c r="E4404" s="157"/>
      <c r="F4404" s="157"/>
    </row>
    <row r="4405" spans="5:6">
      <c r="E4405" s="157"/>
      <c r="F4405" s="157"/>
    </row>
    <row r="4406" spans="5:6">
      <c r="E4406" s="157"/>
      <c r="F4406" s="157"/>
    </row>
    <row r="4407" spans="5:6">
      <c r="E4407" s="157"/>
      <c r="F4407" s="157"/>
    </row>
    <row r="4408" spans="5:6">
      <c r="E4408" s="157"/>
      <c r="F4408" s="157"/>
    </row>
    <row r="4409" spans="5:6">
      <c r="E4409" s="157"/>
      <c r="F4409" s="157"/>
    </row>
    <row r="4410" spans="5:6">
      <c r="E4410" s="157"/>
      <c r="F4410" s="157"/>
    </row>
    <row r="4411" spans="5:6">
      <c r="E4411" s="157"/>
      <c r="F4411" s="157"/>
    </row>
    <row r="4412" spans="5:6">
      <c r="E4412" s="157"/>
      <c r="F4412" s="157"/>
    </row>
    <row r="4413" spans="5:6">
      <c r="E4413" s="157"/>
      <c r="F4413" s="157"/>
    </row>
    <row r="4414" spans="5:6">
      <c r="E4414" s="157"/>
      <c r="F4414" s="157"/>
    </row>
    <row r="4415" spans="5:6">
      <c r="E4415" s="157"/>
      <c r="F4415" s="157"/>
    </row>
    <row r="4416" spans="5:6">
      <c r="E4416" s="157"/>
      <c r="F4416" s="157"/>
    </row>
    <row r="4417" spans="5:6">
      <c r="E4417" s="157"/>
      <c r="F4417" s="157"/>
    </row>
    <row r="4418" spans="5:6">
      <c r="E4418" s="157"/>
      <c r="F4418" s="157"/>
    </row>
    <row r="4419" spans="5:6">
      <c r="E4419" s="157"/>
      <c r="F4419" s="157"/>
    </row>
    <row r="4420" spans="5:6">
      <c r="E4420" s="157"/>
      <c r="F4420" s="157"/>
    </row>
    <row r="4421" spans="5:6">
      <c r="E4421" s="157"/>
      <c r="F4421" s="157"/>
    </row>
    <row r="4422" spans="5:6">
      <c r="E4422" s="157"/>
      <c r="F4422" s="157"/>
    </row>
    <row r="4423" spans="5:6">
      <c r="E4423" s="157"/>
      <c r="F4423" s="157"/>
    </row>
    <row r="4424" spans="5:6">
      <c r="E4424" s="157"/>
      <c r="F4424" s="157"/>
    </row>
    <row r="4425" spans="5:6">
      <c r="E4425" s="157"/>
      <c r="F4425" s="157"/>
    </row>
    <row r="4426" spans="5:6">
      <c r="E4426" s="157"/>
      <c r="F4426" s="157"/>
    </row>
    <row r="4427" spans="5:6">
      <c r="E4427" s="157"/>
      <c r="F4427" s="157"/>
    </row>
    <row r="4428" spans="5:6">
      <c r="E4428" s="157"/>
      <c r="F4428" s="157"/>
    </row>
    <row r="4429" spans="5:6">
      <c r="E4429" s="157"/>
      <c r="F4429" s="157"/>
    </row>
    <row r="4430" spans="5:6">
      <c r="E4430" s="157"/>
      <c r="F4430" s="157"/>
    </row>
    <row r="4431" spans="5:6">
      <c r="E4431" s="157"/>
      <c r="F4431" s="157"/>
    </row>
    <row r="4432" spans="5:6">
      <c r="E4432" s="157"/>
      <c r="F4432" s="157"/>
    </row>
    <row r="4433" spans="5:6">
      <c r="E4433" s="157"/>
      <c r="F4433" s="157"/>
    </row>
    <row r="4434" spans="5:6">
      <c r="E4434" s="157"/>
      <c r="F4434" s="157"/>
    </row>
    <row r="4435" spans="5:6">
      <c r="E4435" s="157"/>
      <c r="F4435" s="157"/>
    </row>
    <row r="4436" spans="5:6">
      <c r="E4436" s="157"/>
      <c r="F4436" s="157"/>
    </row>
    <row r="4437" spans="5:6">
      <c r="E4437" s="157"/>
      <c r="F4437" s="157"/>
    </row>
    <row r="4438" spans="5:6">
      <c r="E4438" s="157"/>
      <c r="F4438" s="157"/>
    </row>
    <row r="4439" spans="5:6">
      <c r="E4439" s="157"/>
      <c r="F4439" s="157"/>
    </row>
    <row r="4440" spans="5:6">
      <c r="E4440" s="157"/>
      <c r="F4440" s="157"/>
    </row>
    <row r="4441" spans="5:6">
      <c r="E4441" s="157"/>
      <c r="F4441" s="157"/>
    </row>
    <row r="4442" spans="5:6">
      <c r="E4442" s="157"/>
      <c r="F4442" s="157"/>
    </row>
    <row r="4443" spans="5:6">
      <c r="E4443" s="157"/>
      <c r="F4443" s="157"/>
    </row>
    <row r="4444" spans="5:6">
      <c r="E4444" s="157"/>
      <c r="F4444" s="157"/>
    </row>
    <row r="4445" spans="5:6">
      <c r="E4445" s="157"/>
      <c r="F4445" s="157"/>
    </row>
    <row r="4446" spans="5:6">
      <c r="E4446" s="157"/>
      <c r="F4446" s="157"/>
    </row>
    <row r="4447" spans="5:6">
      <c r="E4447" s="157"/>
      <c r="F4447" s="157"/>
    </row>
    <row r="4448" spans="5:6">
      <c r="E4448" s="157"/>
      <c r="F4448" s="157"/>
    </row>
    <row r="4449" spans="5:6">
      <c r="E4449" s="157"/>
      <c r="F4449" s="157"/>
    </row>
    <row r="4450" spans="5:6">
      <c r="E4450" s="157"/>
      <c r="F4450" s="157"/>
    </row>
    <row r="4451" spans="5:6">
      <c r="E4451" s="157"/>
      <c r="F4451" s="157"/>
    </row>
    <row r="4452" spans="5:6">
      <c r="E4452" s="157"/>
      <c r="F4452" s="157"/>
    </row>
    <row r="4453" spans="5:6">
      <c r="E4453" s="157"/>
      <c r="F4453" s="157"/>
    </row>
    <row r="4454" spans="5:6">
      <c r="E4454" s="157"/>
      <c r="F4454" s="157"/>
    </row>
    <row r="4455" spans="5:6">
      <c r="E4455" s="157"/>
      <c r="F4455" s="157"/>
    </row>
    <row r="4456" spans="5:6">
      <c r="E4456" s="157"/>
      <c r="F4456" s="157"/>
    </row>
    <row r="4457" spans="5:6">
      <c r="E4457" s="157"/>
      <c r="F4457" s="157"/>
    </row>
    <row r="4458" spans="5:6">
      <c r="E4458" s="157"/>
      <c r="F4458" s="157"/>
    </row>
    <row r="4459" spans="5:6">
      <c r="E4459" s="157"/>
      <c r="F4459" s="157"/>
    </row>
    <row r="4460" spans="5:6">
      <c r="E4460" s="157"/>
      <c r="F4460" s="157"/>
    </row>
    <row r="4461" spans="5:6">
      <c r="E4461" s="157"/>
      <c r="F4461" s="157"/>
    </row>
    <row r="4462" spans="5:6">
      <c r="E4462" s="157"/>
      <c r="F4462" s="157"/>
    </row>
    <row r="4463" spans="5:6">
      <c r="E4463" s="157"/>
      <c r="F4463" s="157"/>
    </row>
    <row r="4464" spans="5:6">
      <c r="E4464" s="157"/>
      <c r="F4464" s="157"/>
    </row>
    <row r="4465" spans="5:6">
      <c r="E4465" s="157"/>
      <c r="F4465" s="157"/>
    </row>
    <row r="4466" spans="5:6">
      <c r="E4466" s="157"/>
      <c r="F4466" s="157"/>
    </row>
    <row r="4467" spans="5:6">
      <c r="E4467" s="157"/>
      <c r="F4467" s="157"/>
    </row>
    <row r="4468" spans="5:6">
      <c r="E4468" s="157"/>
      <c r="F4468" s="157"/>
    </row>
    <row r="4469" spans="5:6">
      <c r="E4469" s="157"/>
      <c r="F4469" s="157"/>
    </row>
    <row r="4470" spans="5:6">
      <c r="E4470" s="157"/>
      <c r="F4470" s="157"/>
    </row>
    <row r="4471" spans="5:6">
      <c r="E4471" s="157"/>
      <c r="F4471" s="157"/>
    </row>
    <row r="4472" spans="5:6">
      <c r="E4472" s="157"/>
      <c r="F4472" s="157"/>
    </row>
    <row r="4473" spans="5:6">
      <c r="E4473" s="157"/>
      <c r="F4473" s="157"/>
    </row>
    <row r="4474" spans="5:6">
      <c r="E4474" s="157"/>
      <c r="F4474" s="157"/>
    </row>
    <row r="4475" spans="5:6">
      <c r="E4475" s="157"/>
      <c r="F4475" s="157"/>
    </row>
    <row r="4476" spans="5:6">
      <c r="E4476" s="157"/>
      <c r="F4476" s="157"/>
    </row>
    <row r="4477" spans="5:6">
      <c r="E4477" s="157"/>
      <c r="F4477" s="157"/>
    </row>
    <row r="4478" spans="5:6">
      <c r="E4478" s="157"/>
      <c r="F4478" s="157"/>
    </row>
    <row r="4479" spans="5:6">
      <c r="E4479" s="157"/>
      <c r="F4479" s="157"/>
    </row>
    <row r="4480" spans="5:6">
      <c r="E4480" s="157"/>
      <c r="F4480" s="157"/>
    </row>
    <row r="4481" spans="5:6">
      <c r="E4481" s="157"/>
      <c r="F4481" s="157"/>
    </row>
    <row r="4482" spans="5:6">
      <c r="E4482" s="157"/>
      <c r="F4482" s="157"/>
    </row>
    <row r="4483" spans="5:6">
      <c r="E4483" s="157"/>
      <c r="F4483" s="157"/>
    </row>
    <row r="4484" spans="5:6">
      <c r="E4484" s="157"/>
      <c r="F4484" s="157"/>
    </row>
    <row r="4485" spans="5:6">
      <c r="E4485" s="157"/>
      <c r="F4485" s="157"/>
    </row>
    <row r="4486" spans="5:6">
      <c r="E4486" s="157"/>
      <c r="F4486" s="157"/>
    </row>
    <row r="4487" spans="5:6">
      <c r="E4487" s="157"/>
      <c r="F4487" s="157"/>
    </row>
    <row r="4488" spans="5:6">
      <c r="E4488" s="157"/>
      <c r="F4488" s="157"/>
    </row>
    <row r="4489" spans="5:6">
      <c r="E4489" s="157"/>
      <c r="F4489" s="157"/>
    </row>
    <row r="4490" spans="5:6">
      <c r="E4490" s="157"/>
      <c r="F4490" s="157"/>
    </row>
    <row r="4491" spans="5:6">
      <c r="E4491" s="157"/>
      <c r="F4491" s="157"/>
    </row>
    <row r="4492" spans="5:6">
      <c r="E4492" s="157"/>
      <c r="F4492" s="157"/>
    </row>
    <row r="4493" spans="5:6">
      <c r="E4493" s="157"/>
      <c r="F4493" s="157"/>
    </row>
    <row r="4494" spans="5:6">
      <c r="E4494" s="157"/>
      <c r="F4494" s="157"/>
    </row>
    <row r="4495" spans="5:6">
      <c r="E4495" s="157"/>
      <c r="F4495" s="157"/>
    </row>
    <row r="4496" spans="5:6">
      <c r="E4496" s="157"/>
      <c r="F4496" s="157"/>
    </row>
    <row r="4497" spans="5:6">
      <c r="E4497" s="157"/>
      <c r="F4497" s="157"/>
    </row>
    <row r="4498" spans="5:6">
      <c r="E4498" s="157"/>
      <c r="F4498" s="157"/>
    </row>
    <row r="4499" spans="5:6">
      <c r="E4499" s="157"/>
      <c r="F4499" s="157"/>
    </row>
    <row r="4500" spans="5:6">
      <c r="E4500" s="157"/>
      <c r="F4500" s="157"/>
    </row>
    <row r="4501" spans="5:6">
      <c r="E4501" s="157"/>
      <c r="F4501" s="157"/>
    </row>
    <row r="4502" spans="5:6">
      <c r="E4502" s="157"/>
      <c r="F4502" s="157"/>
    </row>
    <row r="4503" spans="5:6">
      <c r="E4503" s="157"/>
      <c r="F4503" s="157"/>
    </row>
    <row r="4504" spans="5:6">
      <c r="E4504" s="157"/>
      <c r="F4504" s="157"/>
    </row>
    <row r="4505" spans="5:6">
      <c r="E4505" s="157"/>
      <c r="F4505" s="157"/>
    </row>
    <row r="4506" spans="5:6">
      <c r="E4506" s="157"/>
      <c r="F4506" s="157"/>
    </row>
    <row r="4507" spans="5:6">
      <c r="E4507" s="157"/>
      <c r="F4507" s="157"/>
    </row>
    <row r="4508" spans="5:6">
      <c r="E4508" s="157"/>
      <c r="F4508" s="157"/>
    </row>
    <row r="4509" spans="5:6">
      <c r="E4509" s="157"/>
      <c r="F4509" s="157"/>
    </row>
    <row r="4510" spans="5:6">
      <c r="E4510" s="157"/>
      <c r="F4510" s="157"/>
    </row>
    <row r="4511" spans="5:6">
      <c r="E4511" s="157"/>
      <c r="F4511" s="157"/>
    </row>
    <row r="4512" spans="5:6">
      <c r="E4512" s="157"/>
      <c r="F4512" s="157"/>
    </row>
    <row r="4513" spans="5:6">
      <c r="E4513" s="157"/>
      <c r="F4513" s="157"/>
    </row>
    <row r="4514" spans="5:6">
      <c r="E4514" s="157"/>
      <c r="F4514" s="157"/>
    </row>
    <row r="4515" spans="5:6">
      <c r="E4515" s="157"/>
      <c r="F4515" s="157"/>
    </row>
    <row r="4516" spans="5:6">
      <c r="E4516" s="157"/>
      <c r="F4516" s="157"/>
    </row>
    <row r="4517" spans="5:6">
      <c r="E4517" s="157"/>
      <c r="F4517" s="157"/>
    </row>
    <row r="4518" spans="5:6">
      <c r="E4518" s="157"/>
      <c r="F4518" s="157"/>
    </row>
    <row r="4519" spans="5:6">
      <c r="E4519" s="157"/>
      <c r="F4519" s="157"/>
    </row>
    <row r="4520" spans="5:6">
      <c r="E4520" s="157"/>
      <c r="F4520" s="157"/>
    </row>
    <row r="4521" spans="5:6">
      <c r="E4521" s="157"/>
      <c r="F4521" s="157"/>
    </row>
    <row r="4522" spans="5:6">
      <c r="E4522" s="157"/>
      <c r="F4522" s="157"/>
    </row>
    <row r="4523" spans="5:6">
      <c r="E4523" s="157"/>
      <c r="F4523" s="157"/>
    </row>
    <row r="4524" spans="5:6">
      <c r="E4524" s="157"/>
      <c r="F4524" s="157"/>
    </row>
    <row r="4525" spans="5:6">
      <c r="E4525" s="157"/>
      <c r="F4525" s="157"/>
    </row>
    <row r="4526" spans="5:6">
      <c r="E4526" s="157"/>
      <c r="F4526" s="157"/>
    </row>
    <row r="4527" spans="5:6">
      <c r="E4527" s="157"/>
      <c r="F4527" s="157"/>
    </row>
    <row r="4528" spans="5:6">
      <c r="E4528" s="157"/>
      <c r="F4528" s="157"/>
    </row>
    <row r="4529" spans="5:6">
      <c r="E4529" s="157"/>
      <c r="F4529" s="157"/>
    </row>
    <row r="4530" spans="5:6">
      <c r="E4530" s="157"/>
      <c r="F4530" s="157"/>
    </row>
    <row r="4531" spans="5:6">
      <c r="E4531" s="157"/>
      <c r="F4531" s="157"/>
    </row>
    <row r="4532" spans="5:6">
      <c r="E4532" s="157"/>
      <c r="F4532" s="157"/>
    </row>
    <row r="4533" spans="5:6">
      <c r="E4533" s="157"/>
      <c r="F4533" s="157"/>
    </row>
    <row r="4534" spans="5:6">
      <c r="E4534" s="157"/>
      <c r="F4534" s="157"/>
    </row>
    <row r="4535" spans="5:6">
      <c r="E4535" s="157"/>
      <c r="F4535" s="157"/>
    </row>
    <row r="4536" spans="5:6">
      <c r="E4536" s="157"/>
      <c r="F4536" s="157"/>
    </row>
    <row r="4537" spans="5:6">
      <c r="E4537" s="157"/>
      <c r="F4537" s="157"/>
    </row>
    <row r="4538" spans="5:6">
      <c r="E4538" s="157"/>
      <c r="F4538" s="157"/>
    </row>
    <row r="4539" spans="5:6">
      <c r="E4539" s="157"/>
      <c r="F4539" s="157"/>
    </row>
    <row r="4540" spans="5:6">
      <c r="E4540" s="157"/>
      <c r="F4540" s="157"/>
    </row>
    <row r="4541" spans="5:6">
      <c r="E4541" s="157"/>
      <c r="F4541" s="157"/>
    </row>
    <row r="4542" spans="5:6">
      <c r="E4542" s="157"/>
      <c r="F4542" s="157"/>
    </row>
    <row r="4543" spans="5:6">
      <c r="E4543" s="157"/>
      <c r="F4543" s="157"/>
    </row>
    <row r="4544" spans="5:6">
      <c r="E4544" s="157"/>
      <c r="F4544" s="157"/>
    </row>
    <row r="4545" spans="5:6">
      <c r="E4545" s="157"/>
      <c r="F4545" s="157"/>
    </row>
    <row r="4546" spans="5:6">
      <c r="E4546" s="157"/>
      <c r="F4546" s="157"/>
    </row>
    <row r="4547" spans="5:6">
      <c r="E4547" s="157"/>
      <c r="F4547" s="157"/>
    </row>
    <row r="4548" spans="5:6">
      <c r="E4548" s="157"/>
      <c r="F4548" s="157"/>
    </row>
    <row r="4549" spans="5:6">
      <c r="E4549" s="157"/>
      <c r="F4549" s="157"/>
    </row>
    <row r="4550" spans="5:6">
      <c r="E4550" s="157"/>
      <c r="F4550" s="157"/>
    </row>
    <row r="4551" spans="5:6">
      <c r="E4551" s="157"/>
      <c r="F4551" s="157"/>
    </row>
    <row r="4552" spans="5:6">
      <c r="E4552" s="157"/>
      <c r="F4552" s="157"/>
    </row>
    <row r="4553" spans="5:6">
      <c r="E4553" s="157"/>
      <c r="F4553" s="157"/>
    </row>
    <row r="4554" spans="5:6">
      <c r="E4554" s="157"/>
      <c r="F4554" s="157"/>
    </row>
    <row r="4555" spans="5:6">
      <c r="E4555" s="157"/>
      <c r="F4555" s="157"/>
    </row>
    <row r="4556" spans="5:6">
      <c r="E4556" s="157"/>
      <c r="F4556" s="157"/>
    </row>
    <row r="4557" spans="5:6">
      <c r="E4557" s="157"/>
      <c r="F4557" s="157"/>
    </row>
    <row r="4558" spans="5:6">
      <c r="E4558" s="157"/>
      <c r="F4558" s="157"/>
    </row>
    <row r="4559" spans="5:6">
      <c r="E4559" s="157"/>
      <c r="F4559" s="157"/>
    </row>
    <row r="4560" spans="5:6">
      <c r="E4560" s="157"/>
      <c r="F4560" s="157"/>
    </row>
    <row r="4561" spans="5:6">
      <c r="E4561" s="157"/>
      <c r="F4561" s="157"/>
    </row>
    <row r="4562" spans="5:6">
      <c r="E4562" s="157"/>
      <c r="F4562" s="157"/>
    </row>
    <row r="4563" spans="5:6">
      <c r="E4563" s="157"/>
      <c r="F4563" s="157"/>
    </row>
    <row r="4564" spans="5:6">
      <c r="E4564" s="157"/>
      <c r="F4564" s="157"/>
    </row>
    <row r="4565" spans="5:6">
      <c r="E4565" s="157"/>
      <c r="F4565" s="157"/>
    </row>
    <row r="4566" spans="5:6">
      <c r="E4566" s="157"/>
      <c r="F4566" s="157"/>
    </row>
    <row r="4567" spans="5:6">
      <c r="E4567" s="157"/>
      <c r="F4567" s="157"/>
    </row>
    <row r="4568" spans="5:6">
      <c r="E4568" s="157"/>
      <c r="F4568" s="157"/>
    </row>
    <row r="4569" spans="5:6">
      <c r="E4569" s="157"/>
      <c r="F4569" s="157"/>
    </row>
    <row r="4570" spans="5:6">
      <c r="E4570" s="157"/>
      <c r="F4570" s="157"/>
    </row>
    <row r="4571" spans="5:6">
      <c r="E4571" s="157"/>
      <c r="F4571" s="157"/>
    </row>
    <row r="4572" spans="5:6">
      <c r="E4572" s="157"/>
      <c r="F4572" s="157"/>
    </row>
    <row r="4573" spans="5:6">
      <c r="E4573" s="157"/>
      <c r="F4573" s="157"/>
    </row>
    <row r="4574" spans="5:6">
      <c r="E4574" s="157"/>
      <c r="F4574" s="157"/>
    </row>
    <row r="4575" spans="5:6">
      <c r="E4575" s="157"/>
      <c r="F4575" s="157"/>
    </row>
    <row r="4576" spans="5:6">
      <c r="E4576" s="157"/>
      <c r="F4576" s="157"/>
    </row>
    <row r="4577" spans="5:6">
      <c r="E4577" s="157"/>
      <c r="F4577" s="157"/>
    </row>
    <row r="4578" spans="5:6">
      <c r="E4578" s="157"/>
      <c r="F4578" s="157"/>
    </row>
    <row r="4579" spans="5:6">
      <c r="E4579" s="157"/>
      <c r="F4579" s="157"/>
    </row>
    <row r="4580" spans="5:6">
      <c r="E4580" s="157"/>
      <c r="F4580" s="157"/>
    </row>
    <row r="4581" spans="5:6">
      <c r="E4581" s="157"/>
      <c r="F4581" s="157"/>
    </row>
    <row r="4582" spans="5:6">
      <c r="E4582" s="157"/>
      <c r="F4582" s="157"/>
    </row>
    <row r="4583" spans="5:6">
      <c r="E4583" s="157"/>
      <c r="F4583" s="157"/>
    </row>
    <row r="4584" spans="5:6">
      <c r="E4584" s="157"/>
      <c r="F4584" s="157"/>
    </row>
    <row r="4585" spans="5:6">
      <c r="E4585" s="157"/>
      <c r="F4585" s="157"/>
    </row>
    <row r="4586" spans="5:6">
      <c r="E4586" s="157"/>
      <c r="F4586" s="157"/>
    </row>
    <row r="4587" spans="5:6">
      <c r="E4587" s="157"/>
      <c r="F4587" s="157"/>
    </row>
    <row r="4588" spans="5:6">
      <c r="E4588" s="157"/>
      <c r="F4588" s="157"/>
    </row>
    <row r="4589" spans="5:6">
      <c r="E4589" s="157"/>
      <c r="F4589" s="157"/>
    </row>
    <row r="4590" spans="5:6">
      <c r="E4590" s="157"/>
      <c r="F4590" s="157"/>
    </row>
    <row r="4591" spans="5:6">
      <c r="E4591" s="157"/>
      <c r="F4591" s="157"/>
    </row>
    <row r="4592" spans="5:6">
      <c r="E4592" s="157"/>
      <c r="F4592" s="157"/>
    </row>
    <row r="4593" spans="5:6">
      <c r="E4593" s="157"/>
      <c r="F4593" s="157"/>
    </row>
    <row r="4594" spans="5:6">
      <c r="E4594" s="157"/>
      <c r="F4594" s="157"/>
    </row>
    <row r="4595" spans="5:6">
      <c r="E4595" s="157"/>
      <c r="F4595" s="157"/>
    </row>
    <row r="4596" spans="5:6">
      <c r="E4596" s="157"/>
      <c r="F4596" s="157"/>
    </row>
    <row r="4597" spans="5:6">
      <c r="E4597" s="157"/>
      <c r="F4597" s="157"/>
    </row>
    <row r="4598" spans="5:6">
      <c r="E4598" s="157"/>
      <c r="F4598" s="157"/>
    </row>
    <row r="4599" spans="5:6">
      <c r="E4599" s="157"/>
      <c r="F4599" s="157"/>
    </row>
    <row r="4600" spans="5:6">
      <c r="E4600" s="157"/>
      <c r="F4600" s="157"/>
    </row>
    <row r="4601" spans="5:6">
      <c r="E4601" s="157"/>
      <c r="F4601" s="157"/>
    </row>
    <row r="4602" spans="5:6">
      <c r="E4602" s="157"/>
      <c r="F4602" s="157"/>
    </row>
    <row r="4603" spans="5:6">
      <c r="E4603" s="157"/>
      <c r="F4603" s="157"/>
    </row>
    <row r="4604" spans="5:6">
      <c r="E4604" s="157"/>
      <c r="F4604" s="157"/>
    </row>
    <row r="4605" spans="5:6">
      <c r="E4605" s="157"/>
      <c r="F4605" s="157"/>
    </row>
    <row r="4606" spans="5:6">
      <c r="E4606" s="157"/>
      <c r="F4606" s="157"/>
    </row>
    <row r="4607" spans="5:6">
      <c r="E4607" s="157"/>
      <c r="F4607" s="157"/>
    </row>
    <row r="4608" spans="5:6">
      <c r="E4608" s="157"/>
      <c r="F4608" s="157"/>
    </row>
    <row r="4609" spans="5:6">
      <c r="E4609" s="157"/>
      <c r="F4609" s="157"/>
    </row>
    <row r="4610" spans="5:6">
      <c r="E4610" s="157"/>
      <c r="F4610" s="157"/>
    </row>
    <row r="4611" spans="5:6">
      <c r="E4611" s="157"/>
      <c r="F4611" s="157"/>
    </row>
    <row r="4612" spans="5:6">
      <c r="E4612" s="157"/>
      <c r="F4612" s="157"/>
    </row>
    <row r="4613" spans="5:6">
      <c r="E4613" s="157"/>
      <c r="F4613" s="157"/>
    </row>
    <row r="4614" spans="5:6">
      <c r="E4614" s="157"/>
      <c r="F4614" s="157"/>
    </row>
    <row r="4615" spans="5:6">
      <c r="E4615" s="157"/>
      <c r="F4615" s="157"/>
    </row>
    <row r="4616" spans="5:6">
      <c r="E4616" s="157"/>
      <c r="F4616" s="157"/>
    </row>
    <row r="4617" spans="5:6">
      <c r="E4617" s="157"/>
      <c r="F4617" s="157"/>
    </row>
    <row r="4618" spans="5:6">
      <c r="E4618" s="157"/>
      <c r="F4618" s="157"/>
    </row>
    <row r="4619" spans="5:6">
      <c r="E4619" s="157"/>
      <c r="F4619" s="157"/>
    </row>
    <row r="4620" spans="5:6">
      <c r="E4620" s="157"/>
      <c r="F4620" s="157"/>
    </row>
    <row r="4621" spans="5:6">
      <c r="E4621" s="157"/>
      <c r="F4621" s="157"/>
    </row>
    <row r="4622" spans="5:6">
      <c r="E4622" s="157"/>
      <c r="F4622" s="157"/>
    </row>
    <row r="4623" spans="5:6">
      <c r="E4623" s="157"/>
      <c r="F4623" s="157"/>
    </row>
    <row r="4624" spans="5:6">
      <c r="E4624" s="157"/>
      <c r="F4624" s="157"/>
    </row>
    <row r="4625" spans="5:6">
      <c r="E4625" s="157"/>
      <c r="F4625" s="157"/>
    </row>
    <row r="4626" spans="5:6">
      <c r="E4626" s="157"/>
      <c r="F4626" s="157"/>
    </row>
    <row r="4627" spans="5:6">
      <c r="E4627" s="157"/>
      <c r="F4627" s="157"/>
    </row>
    <row r="4628" spans="5:6">
      <c r="E4628" s="157"/>
      <c r="F4628" s="157"/>
    </row>
    <row r="4629" spans="5:6">
      <c r="E4629" s="157"/>
      <c r="F4629" s="157"/>
    </row>
    <row r="4630" spans="5:6">
      <c r="E4630" s="157"/>
      <c r="F4630" s="157"/>
    </row>
    <row r="4631" spans="5:6">
      <c r="E4631" s="157"/>
      <c r="F4631" s="157"/>
    </row>
    <row r="4632" spans="5:6">
      <c r="E4632" s="157"/>
      <c r="F4632" s="157"/>
    </row>
    <row r="4633" spans="5:6">
      <c r="E4633" s="157"/>
      <c r="F4633" s="157"/>
    </row>
    <row r="4634" spans="5:6">
      <c r="E4634" s="157"/>
      <c r="F4634" s="157"/>
    </row>
    <row r="4635" spans="5:6">
      <c r="E4635" s="157"/>
      <c r="F4635" s="157"/>
    </row>
    <row r="4636" spans="5:6">
      <c r="E4636" s="157"/>
      <c r="F4636" s="157"/>
    </row>
    <row r="4637" spans="5:6">
      <c r="E4637" s="157"/>
      <c r="F4637" s="157"/>
    </row>
    <row r="4638" spans="5:6">
      <c r="E4638" s="157"/>
      <c r="F4638" s="157"/>
    </row>
    <row r="4639" spans="5:6">
      <c r="E4639" s="157"/>
      <c r="F4639" s="157"/>
    </row>
    <row r="4640" spans="5:6">
      <c r="E4640" s="157"/>
      <c r="F4640" s="157"/>
    </row>
    <row r="4641" spans="5:6">
      <c r="E4641" s="157"/>
      <c r="F4641" s="157"/>
    </row>
    <row r="4642" spans="5:6">
      <c r="E4642" s="157"/>
      <c r="F4642" s="157"/>
    </row>
    <row r="4643" spans="5:6">
      <c r="E4643" s="157"/>
      <c r="F4643" s="157"/>
    </row>
    <row r="4644" spans="5:6">
      <c r="E4644" s="157"/>
      <c r="F4644" s="157"/>
    </row>
    <row r="4645" spans="5:6">
      <c r="E4645" s="157"/>
      <c r="F4645" s="157"/>
    </row>
    <row r="4646" spans="5:6">
      <c r="E4646" s="157"/>
      <c r="F4646" s="157"/>
    </row>
    <row r="4647" spans="5:6">
      <c r="E4647" s="157"/>
      <c r="F4647" s="157"/>
    </row>
    <row r="4648" spans="5:6">
      <c r="E4648" s="157"/>
      <c r="F4648" s="157"/>
    </row>
    <row r="4649" spans="5:6">
      <c r="E4649" s="157"/>
      <c r="F4649" s="157"/>
    </row>
    <row r="4650" spans="5:6">
      <c r="E4650" s="157"/>
      <c r="F4650" s="157"/>
    </row>
    <row r="4651" spans="5:6">
      <c r="E4651" s="157"/>
      <c r="F4651" s="157"/>
    </row>
    <row r="4652" spans="5:6">
      <c r="E4652" s="157"/>
      <c r="F4652" s="157"/>
    </row>
    <row r="4653" spans="5:6">
      <c r="E4653" s="157"/>
      <c r="F4653" s="157"/>
    </row>
    <row r="4654" spans="5:6">
      <c r="E4654" s="157"/>
      <c r="F4654" s="157"/>
    </row>
    <row r="4655" spans="5:6">
      <c r="E4655" s="157"/>
      <c r="F4655" s="157"/>
    </row>
    <row r="4656" spans="5:6">
      <c r="E4656" s="157"/>
      <c r="F4656" s="157"/>
    </row>
    <row r="4657" spans="5:6">
      <c r="E4657" s="157"/>
      <c r="F4657" s="157"/>
    </row>
    <row r="4658" spans="5:6">
      <c r="E4658" s="157"/>
      <c r="F4658" s="157"/>
    </row>
    <row r="4659" spans="5:6">
      <c r="E4659" s="157"/>
      <c r="F4659" s="157"/>
    </row>
    <row r="4660" spans="5:6">
      <c r="E4660" s="157"/>
      <c r="F4660" s="157"/>
    </row>
    <row r="4661" spans="5:6">
      <c r="E4661" s="157"/>
      <c r="F4661" s="157"/>
    </row>
    <row r="4662" spans="5:6">
      <c r="E4662" s="157"/>
      <c r="F4662" s="157"/>
    </row>
    <row r="4663" spans="5:6">
      <c r="E4663" s="157"/>
      <c r="F4663" s="157"/>
    </row>
    <row r="4664" spans="5:6">
      <c r="E4664" s="157"/>
      <c r="F4664" s="157"/>
    </row>
    <row r="4665" spans="5:6">
      <c r="E4665" s="157"/>
      <c r="F4665" s="157"/>
    </row>
    <row r="4666" spans="5:6">
      <c r="E4666" s="157"/>
      <c r="F4666" s="157"/>
    </row>
    <row r="4667" spans="5:6">
      <c r="E4667" s="157"/>
      <c r="F4667" s="157"/>
    </row>
    <row r="4668" spans="5:6">
      <c r="E4668" s="157"/>
      <c r="F4668" s="157"/>
    </row>
    <row r="4669" spans="5:6">
      <c r="E4669" s="157"/>
      <c r="F4669" s="157"/>
    </row>
    <row r="4670" spans="5:6">
      <c r="E4670" s="157"/>
      <c r="F4670" s="157"/>
    </row>
    <row r="4671" spans="5:6">
      <c r="E4671" s="157"/>
      <c r="F4671" s="157"/>
    </row>
    <row r="4672" spans="5:6">
      <c r="E4672" s="157"/>
      <c r="F4672" s="157"/>
    </row>
    <row r="4673" spans="5:6">
      <c r="E4673" s="157"/>
      <c r="F4673" s="157"/>
    </row>
    <row r="4674" spans="5:6">
      <c r="E4674" s="157"/>
      <c r="F4674" s="157"/>
    </row>
    <row r="4675" spans="5:6">
      <c r="E4675" s="157"/>
      <c r="F4675" s="157"/>
    </row>
    <row r="4676" spans="5:6">
      <c r="E4676" s="157"/>
      <c r="F4676" s="157"/>
    </row>
    <row r="4677" spans="5:6">
      <c r="E4677" s="157"/>
      <c r="F4677" s="157"/>
    </row>
    <row r="4678" spans="5:6">
      <c r="E4678" s="157"/>
      <c r="F4678" s="157"/>
    </row>
    <row r="4679" spans="5:6">
      <c r="E4679" s="157"/>
      <c r="F4679" s="157"/>
    </row>
    <row r="4680" spans="5:6">
      <c r="E4680" s="157"/>
      <c r="F4680" s="157"/>
    </row>
    <row r="4681" spans="5:6">
      <c r="E4681" s="157"/>
      <c r="F4681" s="157"/>
    </row>
    <row r="4682" spans="5:6">
      <c r="E4682" s="157"/>
      <c r="F4682" s="157"/>
    </row>
    <row r="4683" spans="5:6">
      <c r="E4683" s="157"/>
      <c r="F4683" s="157"/>
    </row>
    <row r="4684" spans="5:6">
      <c r="E4684" s="157"/>
      <c r="F4684" s="157"/>
    </row>
    <row r="4685" spans="5:6">
      <c r="E4685" s="157"/>
      <c r="F4685" s="157"/>
    </row>
    <row r="4686" spans="5:6">
      <c r="E4686" s="157"/>
      <c r="F4686" s="157"/>
    </row>
    <row r="4687" spans="5:6">
      <c r="E4687" s="157"/>
      <c r="F4687" s="157"/>
    </row>
    <row r="4688" spans="5:6">
      <c r="E4688" s="157"/>
      <c r="F4688" s="157"/>
    </row>
    <row r="4689" spans="5:6">
      <c r="E4689" s="157"/>
      <c r="F4689" s="157"/>
    </row>
    <row r="4690" spans="5:6">
      <c r="E4690" s="157"/>
      <c r="F4690" s="157"/>
    </row>
    <row r="4691" spans="5:6">
      <c r="E4691" s="157"/>
      <c r="F4691" s="157"/>
    </row>
    <row r="4692" spans="5:6">
      <c r="E4692" s="157"/>
      <c r="F4692" s="157"/>
    </row>
    <row r="4693" spans="5:6">
      <c r="E4693" s="157"/>
      <c r="F4693" s="157"/>
    </row>
    <row r="4694" spans="5:6">
      <c r="E4694" s="157"/>
      <c r="F4694" s="157"/>
    </row>
    <row r="4695" spans="5:6">
      <c r="E4695" s="157"/>
      <c r="F4695" s="157"/>
    </row>
    <row r="4696" spans="5:6">
      <c r="E4696" s="157"/>
      <c r="F4696" s="157"/>
    </row>
    <row r="4697" spans="5:6">
      <c r="E4697" s="157"/>
      <c r="F4697" s="157"/>
    </row>
    <row r="4698" spans="5:6">
      <c r="E4698" s="157"/>
      <c r="F4698" s="157"/>
    </row>
    <row r="4699" spans="5:6">
      <c r="E4699" s="157"/>
      <c r="F4699" s="157"/>
    </row>
    <row r="4700" spans="5:6">
      <c r="E4700" s="157"/>
      <c r="F4700" s="157"/>
    </row>
    <row r="4701" spans="5:6">
      <c r="E4701" s="157"/>
      <c r="F4701" s="157"/>
    </row>
    <row r="4702" spans="5:6">
      <c r="E4702" s="157"/>
      <c r="F4702" s="157"/>
    </row>
    <row r="4703" spans="5:6">
      <c r="E4703" s="157"/>
      <c r="F4703" s="157"/>
    </row>
    <row r="4704" spans="5:6">
      <c r="E4704" s="157"/>
      <c r="F4704" s="157"/>
    </row>
    <row r="4705" spans="5:6">
      <c r="E4705" s="157"/>
      <c r="F4705" s="157"/>
    </row>
    <row r="4706" spans="5:6">
      <c r="E4706" s="157"/>
      <c r="F4706" s="157"/>
    </row>
    <row r="4707" spans="5:6">
      <c r="E4707" s="157"/>
      <c r="F4707" s="157"/>
    </row>
    <row r="4708" spans="5:6">
      <c r="E4708" s="157"/>
      <c r="F4708" s="157"/>
    </row>
    <row r="4709" spans="5:6">
      <c r="E4709" s="157"/>
      <c r="F4709" s="157"/>
    </row>
    <row r="4710" spans="5:6">
      <c r="E4710" s="157"/>
      <c r="F4710" s="157"/>
    </row>
    <row r="4711" spans="5:6">
      <c r="E4711" s="157"/>
      <c r="F4711" s="157"/>
    </row>
    <row r="4712" spans="5:6">
      <c r="E4712" s="157"/>
      <c r="F4712" s="157"/>
    </row>
    <row r="4713" spans="5:6">
      <c r="E4713" s="157"/>
      <c r="F4713" s="157"/>
    </row>
    <row r="4714" spans="5:6">
      <c r="E4714" s="157"/>
      <c r="F4714" s="157"/>
    </row>
    <row r="4715" spans="5:6">
      <c r="E4715" s="157"/>
      <c r="F4715" s="157"/>
    </row>
    <row r="4716" spans="5:6">
      <c r="E4716" s="157"/>
      <c r="F4716" s="157"/>
    </row>
    <row r="4717" spans="5:6">
      <c r="E4717" s="157"/>
      <c r="F4717" s="157"/>
    </row>
    <row r="4718" spans="5:6">
      <c r="E4718" s="157"/>
      <c r="F4718" s="157"/>
    </row>
    <row r="4719" spans="5:6">
      <c r="E4719" s="157"/>
      <c r="F4719" s="157"/>
    </row>
    <row r="4720" spans="5:6">
      <c r="E4720" s="157"/>
      <c r="F4720" s="157"/>
    </row>
    <row r="4721" spans="5:6">
      <c r="E4721" s="157"/>
      <c r="F4721" s="157"/>
    </row>
    <row r="4722" spans="5:6">
      <c r="E4722" s="157"/>
      <c r="F4722" s="157"/>
    </row>
    <row r="4723" spans="5:6">
      <c r="E4723" s="157"/>
      <c r="F4723" s="157"/>
    </row>
    <row r="4724" spans="5:6">
      <c r="E4724" s="157"/>
      <c r="F4724" s="157"/>
    </row>
    <row r="4725" spans="5:6">
      <c r="E4725" s="157"/>
      <c r="F4725" s="157"/>
    </row>
    <row r="4726" spans="5:6">
      <c r="E4726" s="157"/>
      <c r="F4726" s="157"/>
    </row>
    <row r="4727" spans="5:6">
      <c r="E4727" s="157"/>
      <c r="F4727" s="157"/>
    </row>
    <row r="4728" spans="5:6">
      <c r="E4728" s="157"/>
      <c r="F4728" s="157"/>
    </row>
    <row r="4729" spans="5:6">
      <c r="E4729" s="157"/>
      <c r="F4729" s="157"/>
    </row>
    <row r="4730" spans="5:6">
      <c r="E4730" s="157"/>
      <c r="F4730" s="157"/>
    </row>
    <row r="4731" spans="5:6">
      <c r="E4731" s="157"/>
      <c r="F4731" s="157"/>
    </row>
    <row r="4732" spans="5:6">
      <c r="E4732" s="157"/>
      <c r="F4732" s="157"/>
    </row>
    <row r="4733" spans="5:6">
      <c r="E4733" s="157"/>
      <c r="F4733" s="157"/>
    </row>
    <row r="4734" spans="5:6">
      <c r="E4734" s="157"/>
      <c r="F4734" s="157"/>
    </row>
    <row r="4735" spans="5:6">
      <c r="E4735" s="157"/>
      <c r="F4735" s="157"/>
    </row>
    <row r="4736" spans="5:6">
      <c r="E4736" s="157"/>
      <c r="F4736" s="157"/>
    </row>
    <row r="4737" spans="5:6">
      <c r="E4737" s="157"/>
      <c r="F4737" s="157"/>
    </row>
    <row r="4738" spans="5:6">
      <c r="E4738" s="157"/>
      <c r="F4738" s="157"/>
    </row>
    <row r="4739" spans="5:6">
      <c r="E4739" s="157"/>
      <c r="F4739" s="157"/>
    </row>
    <row r="4740" spans="5:6">
      <c r="E4740" s="157"/>
      <c r="F4740" s="157"/>
    </row>
    <row r="4741" spans="5:6">
      <c r="E4741" s="157"/>
      <c r="F4741" s="157"/>
    </row>
    <row r="4742" spans="5:6">
      <c r="E4742" s="157"/>
      <c r="F4742" s="157"/>
    </row>
    <row r="4743" spans="5:6">
      <c r="E4743" s="157"/>
      <c r="F4743" s="157"/>
    </row>
    <row r="4744" spans="5:6">
      <c r="E4744" s="157"/>
      <c r="F4744" s="157"/>
    </row>
    <row r="4745" spans="5:6">
      <c r="E4745" s="157"/>
      <c r="F4745" s="157"/>
    </row>
    <row r="4746" spans="5:6">
      <c r="E4746" s="157"/>
      <c r="F4746" s="157"/>
    </row>
    <row r="4747" spans="5:6">
      <c r="E4747" s="157"/>
      <c r="F4747" s="157"/>
    </row>
    <row r="4748" spans="5:6">
      <c r="E4748" s="157"/>
      <c r="F4748" s="157"/>
    </row>
    <row r="4749" spans="5:6">
      <c r="E4749" s="157"/>
      <c r="F4749" s="157"/>
    </row>
    <row r="4750" spans="5:6">
      <c r="E4750" s="157"/>
      <c r="F4750" s="157"/>
    </row>
    <row r="4751" spans="5:6">
      <c r="E4751" s="157"/>
      <c r="F4751" s="157"/>
    </row>
    <row r="4752" spans="5:6">
      <c r="E4752" s="157"/>
      <c r="F4752" s="157"/>
    </row>
    <row r="4753" spans="5:6">
      <c r="E4753" s="157"/>
      <c r="F4753" s="157"/>
    </row>
    <row r="4754" spans="5:6">
      <c r="E4754" s="157"/>
      <c r="F4754" s="157"/>
    </row>
    <row r="4755" spans="5:6">
      <c r="E4755" s="157"/>
      <c r="F4755" s="157"/>
    </row>
    <row r="4756" spans="5:6">
      <c r="E4756" s="157"/>
      <c r="F4756" s="157"/>
    </row>
    <row r="4757" spans="5:6">
      <c r="E4757" s="157"/>
      <c r="F4757" s="157"/>
    </row>
    <row r="4758" spans="5:6">
      <c r="E4758" s="157"/>
      <c r="F4758" s="157"/>
    </row>
    <row r="4759" spans="5:6">
      <c r="E4759" s="157"/>
      <c r="F4759" s="157"/>
    </row>
    <row r="4760" spans="5:6">
      <c r="E4760" s="157"/>
      <c r="F4760" s="157"/>
    </row>
    <row r="4761" spans="5:6">
      <c r="E4761" s="157"/>
      <c r="F4761" s="157"/>
    </row>
    <row r="4762" spans="5:6">
      <c r="E4762" s="157"/>
      <c r="F4762" s="157"/>
    </row>
    <row r="4763" spans="5:6">
      <c r="E4763" s="157"/>
      <c r="F4763" s="157"/>
    </row>
    <row r="4764" spans="5:6">
      <c r="E4764" s="157"/>
      <c r="F4764" s="157"/>
    </row>
    <row r="4765" spans="5:6">
      <c r="E4765" s="157"/>
      <c r="F4765" s="157"/>
    </row>
    <row r="4766" spans="5:6">
      <c r="E4766" s="157"/>
      <c r="F4766" s="157"/>
    </row>
    <row r="4767" spans="5:6">
      <c r="E4767" s="157"/>
      <c r="F4767" s="157"/>
    </row>
    <row r="4768" spans="5:6">
      <c r="E4768" s="157"/>
      <c r="F4768" s="157"/>
    </row>
    <row r="4769" spans="5:6">
      <c r="E4769" s="157"/>
      <c r="F4769" s="157"/>
    </row>
    <row r="4770" spans="5:6">
      <c r="E4770" s="157"/>
      <c r="F4770" s="157"/>
    </row>
    <row r="4771" spans="5:6">
      <c r="E4771" s="157"/>
      <c r="F4771" s="157"/>
    </row>
    <row r="4772" spans="5:6">
      <c r="E4772" s="157"/>
      <c r="F4772" s="157"/>
    </row>
    <row r="4773" spans="5:6">
      <c r="E4773" s="157"/>
      <c r="F4773" s="157"/>
    </row>
    <row r="4774" spans="5:6">
      <c r="E4774" s="157"/>
      <c r="F4774" s="157"/>
    </row>
    <row r="4775" spans="5:6">
      <c r="E4775" s="157"/>
      <c r="F4775" s="157"/>
    </row>
    <row r="4776" spans="5:6">
      <c r="E4776" s="157"/>
      <c r="F4776" s="157"/>
    </row>
    <row r="4777" spans="5:6">
      <c r="E4777" s="157"/>
      <c r="F4777" s="157"/>
    </row>
    <row r="4778" spans="5:6">
      <c r="E4778" s="157"/>
      <c r="F4778" s="157"/>
    </row>
    <row r="4779" spans="5:6">
      <c r="E4779" s="157"/>
      <c r="F4779" s="157"/>
    </row>
    <row r="4780" spans="5:6">
      <c r="E4780" s="157"/>
      <c r="F4780" s="157"/>
    </row>
    <row r="4781" spans="5:6">
      <c r="E4781" s="157"/>
      <c r="F4781" s="157"/>
    </row>
    <row r="4782" spans="5:6">
      <c r="E4782" s="157"/>
      <c r="F4782" s="157"/>
    </row>
    <row r="4783" spans="5:6">
      <c r="E4783" s="157"/>
      <c r="F4783" s="157"/>
    </row>
    <row r="4784" spans="5:6">
      <c r="E4784" s="157"/>
      <c r="F4784" s="157"/>
    </row>
    <row r="4785" spans="5:6">
      <c r="E4785" s="157"/>
      <c r="F4785" s="157"/>
    </row>
    <row r="4786" spans="5:6">
      <c r="E4786" s="157"/>
      <c r="F4786" s="157"/>
    </row>
    <row r="4787" spans="5:6">
      <c r="E4787" s="157"/>
      <c r="F4787" s="157"/>
    </row>
    <row r="4788" spans="5:6">
      <c r="E4788" s="157"/>
      <c r="F4788" s="157"/>
    </row>
    <row r="4789" spans="5:6">
      <c r="E4789" s="157"/>
      <c r="F4789" s="157"/>
    </row>
    <row r="4790" spans="5:6">
      <c r="E4790" s="157"/>
      <c r="F4790" s="157"/>
    </row>
    <row r="4791" spans="5:6">
      <c r="E4791" s="157"/>
      <c r="F4791" s="157"/>
    </row>
    <row r="4792" spans="5:6">
      <c r="E4792" s="157"/>
      <c r="F4792" s="157"/>
    </row>
    <row r="4793" spans="5:6">
      <c r="E4793" s="157"/>
      <c r="F4793" s="157"/>
    </row>
    <row r="4794" spans="5:6">
      <c r="E4794" s="157"/>
      <c r="F4794" s="157"/>
    </row>
    <row r="4795" spans="5:6">
      <c r="E4795" s="157"/>
      <c r="F4795" s="157"/>
    </row>
    <row r="4796" spans="5:6">
      <c r="E4796" s="157"/>
      <c r="F4796" s="157"/>
    </row>
    <row r="4797" spans="5:6">
      <c r="E4797" s="157"/>
      <c r="F4797" s="157"/>
    </row>
    <row r="4798" spans="5:6">
      <c r="E4798" s="157"/>
      <c r="F4798" s="157"/>
    </row>
    <row r="4799" spans="5:6">
      <c r="E4799" s="157"/>
      <c r="F4799" s="157"/>
    </row>
    <row r="4800" spans="5:6">
      <c r="E4800" s="157"/>
      <c r="F4800" s="157"/>
    </row>
    <row r="4801" spans="5:6">
      <c r="E4801" s="157"/>
      <c r="F4801" s="157"/>
    </row>
    <row r="4802" spans="5:6">
      <c r="E4802" s="157"/>
      <c r="F4802" s="157"/>
    </row>
    <row r="4803" spans="5:6">
      <c r="E4803" s="157"/>
      <c r="F4803" s="157"/>
    </row>
    <row r="4804" spans="5:6">
      <c r="E4804" s="157"/>
      <c r="F4804" s="157"/>
    </row>
    <row r="4805" spans="5:6">
      <c r="E4805" s="157"/>
      <c r="F4805" s="157"/>
    </row>
    <row r="4806" spans="5:6">
      <c r="E4806" s="157"/>
      <c r="F4806" s="157"/>
    </row>
    <row r="4807" spans="5:6">
      <c r="E4807" s="157"/>
      <c r="F4807" s="157"/>
    </row>
    <row r="4808" spans="5:6">
      <c r="E4808" s="157"/>
      <c r="F4808" s="157"/>
    </row>
    <row r="4809" spans="5:6">
      <c r="E4809" s="157"/>
      <c r="F4809" s="157"/>
    </row>
    <row r="4810" spans="5:6">
      <c r="E4810" s="157"/>
      <c r="F4810" s="157"/>
    </row>
    <row r="4811" spans="5:6">
      <c r="E4811" s="157"/>
      <c r="F4811" s="157"/>
    </row>
    <row r="4812" spans="5:6">
      <c r="E4812" s="157"/>
      <c r="F4812" s="157"/>
    </row>
    <row r="4813" spans="5:6">
      <c r="E4813" s="157"/>
      <c r="F4813" s="157"/>
    </row>
    <row r="4814" spans="5:6">
      <c r="E4814" s="157"/>
      <c r="F4814" s="157"/>
    </row>
    <row r="4815" spans="5:6">
      <c r="E4815" s="157"/>
      <c r="F4815" s="157"/>
    </row>
    <row r="4816" spans="5:6">
      <c r="E4816" s="157"/>
      <c r="F4816" s="157"/>
    </row>
    <row r="4817" spans="5:6">
      <c r="E4817" s="157"/>
      <c r="F4817" s="157"/>
    </row>
    <row r="4818" spans="5:6">
      <c r="E4818" s="157"/>
      <c r="F4818" s="157"/>
    </row>
    <row r="4819" spans="5:6">
      <c r="E4819" s="157"/>
      <c r="F4819" s="157"/>
    </row>
    <row r="4820" spans="5:6">
      <c r="E4820" s="157"/>
      <c r="F4820" s="157"/>
    </row>
    <row r="4821" spans="5:6">
      <c r="E4821" s="157"/>
      <c r="F4821" s="157"/>
    </row>
    <row r="4822" spans="5:6">
      <c r="E4822" s="157"/>
      <c r="F4822" s="157"/>
    </row>
    <row r="4823" spans="5:6">
      <c r="E4823" s="157"/>
      <c r="F4823" s="157"/>
    </row>
    <row r="4824" spans="5:6">
      <c r="E4824" s="157"/>
      <c r="F4824" s="157"/>
    </row>
    <row r="4825" spans="5:6">
      <c r="E4825" s="157"/>
      <c r="F4825" s="157"/>
    </row>
    <row r="4826" spans="5:6">
      <c r="E4826" s="157"/>
      <c r="F4826" s="157"/>
    </row>
    <row r="4827" spans="5:6">
      <c r="E4827" s="157"/>
      <c r="F4827" s="157"/>
    </row>
    <row r="4828" spans="5:6">
      <c r="E4828" s="157"/>
      <c r="F4828" s="157"/>
    </row>
    <row r="4829" spans="5:6">
      <c r="E4829" s="157"/>
      <c r="F4829" s="157"/>
    </row>
    <row r="4830" spans="5:6">
      <c r="E4830" s="157"/>
      <c r="F4830" s="157"/>
    </row>
    <row r="4831" spans="5:6">
      <c r="E4831" s="157"/>
      <c r="F4831" s="157"/>
    </row>
    <row r="4832" spans="5:6">
      <c r="E4832" s="157"/>
      <c r="F4832" s="157"/>
    </row>
    <row r="4833" spans="5:6">
      <c r="E4833" s="157"/>
      <c r="F4833" s="157"/>
    </row>
    <row r="4834" spans="5:6">
      <c r="E4834" s="157"/>
      <c r="F4834" s="157"/>
    </row>
    <row r="4835" spans="5:6">
      <c r="E4835" s="157"/>
      <c r="F4835" s="157"/>
    </row>
    <row r="4836" spans="5:6">
      <c r="E4836" s="157"/>
      <c r="F4836" s="157"/>
    </row>
    <row r="4837" spans="5:6">
      <c r="E4837" s="157"/>
      <c r="F4837" s="157"/>
    </row>
    <row r="4838" spans="5:6">
      <c r="E4838" s="157"/>
      <c r="F4838" s="157"/>
    </row>
    <row r="4839" spans="5:6">
      <c r="E4839" s="157"/>
      <c r="F4839" s="157"/>
    </row>
    <row r="4840" spans="5:6">
      <c r="E4840" s="157"/>
      <c r="F4840" s="157"/>
    </row>
    <row r="4841" spans="5:6">
      <c r="E4841" s="157"/>
      <c r="F4841" s="157"/>
    </row>
    <row r="4842" spans="5:6">
      <c r="E4842" s="157"/>
      <c r="F4842" s="157"/>
    </row>
    <row r="4843" spans="5:6">
      <c r="E4843" s="157"/>
      <c r="F4843" s="157"/>
    </row>
    <row r="4844" spans="5:6">
      <c r="E4844" s="157"/>
      <c r="F4844" s="157"/>
    </row>
    <row r="4845" spans="5:6">
      <c r="E4845" s="157"/>
      <c r="F4845" s="157"/>
    </row>
    <row r="4846" spans="5:6">
      <c r="E4846" s="157"/>
      <c r="F4846" s="157"/>
    </row>
    <row r="4847" spans="5:6">
      <c r="E4847" s="157"/>
      <c r="F4847" s="157"/>
    </row>
    <row r="4848" spans="5:6">
      <c r="E4848" s="157"/>
      <c r="F4848" s="157"/>
    </row>
    <row r="4849" spans="5:6">
      <c r="E4849" s="157"/>
      <c r="F4849" s="157"/>
    </row>
    <row r="4850" spans="5:6">
      <c r="E4850" s="157"/>
      <c r="F4850" s="157"/>
    </row>
    <row r="4851" spans="5:6">
      <c r="E4851" s="157"/>
      <c r="F4851" s="157"/>
    </row>
    <row r="4852" spans="5:6">
      <c r="E4852" s="157"/>
      <c r="F4852" s="157"/>
    </row>
    <row r="4853" spans="5:6">
      <c r="E4853" s="157"/>
      <c r="F4853" s="157"/>
    </row>
    <row r="4854" spans="5:6">
      <c r="E4854" s="157"/>
      <c r="F4854" s="157"/>
    </row>
    <row r="4855" spans="5:6">
      <c r="E4855" s="157"/>
      <c r="F4855" s="157"/>
    </row>
    <row r="4856" spans="5:6">
      <c r="E4856" s="157"/>
      <c r="F4856" s="157"/>
    </row>
    <row r="4857" spans="5:6">
      <c r="E4857" s="157"/>
      <c r="F4857" s="157"/>
    </row>
    <row r="4858" spans="5:6">
      <c r="E4858" s="157"/>
      <c r="F4858" s="157"/>
    </row>
    <row r="4859" spans="5:6">
      <c r="E4859" s="157"/>
      <c r="F4859" s="157"/>
    </row>
    <row r="4860" spans="5:6">
      <c r="E4860" s="157"/>
      <c r="F4860" s="157"/>
    </row>
    <row r="4861" spans="5:6">
      <c r="E4861" s="157"/>
      <c r="F4861" s="157"/>
    </row>
    <row r="4862" spans="5:6">
      <c r="E4862" s="157"/>
      <c r="F4862" s="157"/>
    </row>
    <row r="4863" spans="5:6">
      <c r="E4863" s="157"/>
      <c r="F4863" s="157"/>
    </row>
    <row r="4864" spans="5:6">
      <c r="E4864" s="157"/>
      <c r="F4864" s="157"/>
    </row>
    <row r="4865" spans="5:6">
      <c r="E4865" s="157"/>
      <c r="F4865" s="157"/>
    </row>
    <row r="4866" spans="5:6">
      <c r="E4866" s="157"/>
      <c r="F4866" s="157"/>
    </row>
    <row r="4867" spans="5:6">
      <c r="E4867" s="157"/>
      <c r="F4867" s="157"/>
    </row>
    <row r="4868" spans="5:6">
      <c r="E4868" s="157"/>
      <c r="F4868" s="157"/>
    </row>
    <row r="4869" spans="5:6">
      <c r="E4869" s="157"/>
      <c r="F4869" s="157"/>
    </row>
    <row r="4870" spans="5:6">
      <c r="E4870" s="157"/>
      <c r="F4870" s="157"/>
    </row>
    <row r="4871" spans="5:6">
      <c r="E4871" s="157"/>
      <c r="F4871" s="157"/>
    </row>
    <row r="4872" spans="5:6">
      <c r="E4872" s="157"/>
      <c r="F4872" s="157"/>
    </row>
    <row r="4873" spans="5:6">
      <c r="E4873" s="157"/>
      <c r="F4873" s="157"/>
    </row>
    <row r="4874" spans="5:6">
      <c r="E4874" s="157"/>
      <c r="F4874" s="157"/>
    </row>
    <row r="4875" spans="5:6">
      <c r="E4875" s="157"/>
      <c r="F4875" s="157"/>
    </row>
    <row r="4876" spans="5:6">
      <c r="E4876" s="157"/>
      <c r="F4876" s="157"/>
    </row>
    <row r="4877" spans="5:6">
      <c r="E4877" s="157"/>
      <c r="F4877" s="157"/>
    </row>
    <row r="4878" spans="5:6">
      <c r="E4878" s="157"/>
      <c r="F4878" s="157"/>
    </row>
    <row r="4879" spans="5:6">
      <c r="E4879" s="157"/>
      <c r="F4879" s="157"/>
    </row>
    <row r="4880" spans="5:6">
      <c r="E4880" s="157"/>
      <c r="F4880" s="157"/>
    </row>
    <row r="4881" spans="5:6">
      <c r="E4881" s="157"/>
      <c r="F4881" s="157"/>
    </row>
    <row r="4882" spans="5:6">
      <c r="E4882" s="157"/>
      <c r="F4882" s="157"/>
    </row>
    <row r="4883" spans="5:6">
      <c r="E4883" s="157"/>
      <c r="F4883" s="157"/>
    </row>
    <row r="4884" spans="5:6">
      <c r="E4884" s="157"/>
      <c r="F4884" s="157"/>
    </row>
    <row r="4885" spans="5:6">
      <c r="E4885" s="157"/>
      <c r="F4885" s="157"/>
    </row>
    <row r="4886" spans="5:6">
      <c r="E4886" s="157"/>
      <c r="F4886" s="157"/>
    </row>
    <row r="4887" spans="5:6">
      <c r="E4887" s="157"/>
      <c r="F4887" s="157"/>
    </row>
    <row r="4888" spans="5:6">
      <c r="E4888" s="157"/>
      <c r="F4888" s="157"/>
    </row>
    <row r="4889" spans="5:6">
      <c r="E4889" s="157"/>
      <c r="F4889" s="157"/>
    </row>
    <row r="4890" spans="5:6">
      <c r="E4890" s="157"/>
      <c r="F4890" s="157"/>
    </row>
    <row r="4891" spans="5:6">
      <c r="E4891" s="157"/>
      <c r="F4891" s="157"/>
    </row>
    <row r="4892" spans="5:6">
      <c r="E4892" s="157"/>
      <c r="F4892" s="157"/>
    </row>
    <row r="4893" spans="5:6">
      <c r="E4893" s="157"/>
      <c r="F4893" s="157"/>
    </row>
    <row r="4894" spans="5:6">
      <c r="E4894" s="157"/>
      <c r="F4894" s="157"/>
    </row>
    <row r="4895" spans="5:6">
      <c r="E4895" s="157"/>
      <c r="F4895" s="157"/>
    </row>
    <row r="4896" spans="5:6">
      <c r="E4896" s="157"/>
      <c r="F4896" s="157"/>
    </row>
    <row r="4897" spans="5:6">
      <c r="E4897" s="157"/>
      <c r="F4897" s="157"/>
    </row>
    <row r="4898" spans="5:6">
      <c r="E4898" s="157"/>
      <c r="F4898" s="157"/>
    </row>
    <row r="4899" spans="5:6">
      <c r="E4899" s="157"/>
      <c r="F4899" s="157"/>
    </row>
    <row r="4900" spans="5:6">
      <c r="E4900" s="157"/>
      <c r="F4900" s="157"/>
    </row>
    <row r="4901" spans="5:6">
      <c r="E4901" s="157"/>
      <c r="F4901" s="157"/>
    </row>
    <row r="4902" spans="5:6">
      <c r="E4902" s="157"/>
      <c r="F4902" s="157"/>
    </row>
    <row r="4903" spans="5:6">
      <c r="E4903" s="157"/>
      <c r="F4903" s="157"/>
    </row>
    <row r="4904" spans="5:6">
      <c r="E4904" s="157"/>
      <c r="F4904" s="157"/>
    </row>
    <row r="4905" spans="5:6">
      <c r="E4905" s="157"/>
      <c r="F4905" s="157"/>
    </row>
    <row r="4906" spans="5:6">
      <c r="E4906" s="157"/>
      <c r="F4906" s="157"/>
    </row>
    <row r="4907" spans="5:6">
      <c r="E4907" s="157"/>
      <c r="F4907" s="157"/>
    </row>
    <row r="4908" spans="5:6">
      <c r="E4908" s="157"/>
      <c r="F4908" s="157"/>
    </row>
    <row r="4909" spans="5:6">
      <c r="E4909" s="157"/>
      <c r="F4909" s="157"/>
    </row>
    <row r="4910" spans="5:6">
      <c r="E4910" s="157"/>
      <c r="F4910" s="157"/>
    </row>
    <row r="4911" spans="5:6">
      <c r="E4911" s="157"/>
      <c r="F4911" s="157"/>
    </row>
    <row r="4912" spans="5:6">
      <c r="E4912" s="157"/>
      <c r="F4912" s="157"/>
    </row>
    <row r="4913" spans="5:6">
      <c r="E4913" s="157"/>
      <c r="F4913" s="157"/>
    </row>
    <row r="4914" spans="5:6">
      <c r="E4914" s="157"/>
      <c r="F4914" s="157"/>
    </row>
    <row r="4915" spans="5:6">
      <c r="E4915" s="157"/>
      <c r="F4915" s="157"/>
    </row>
    <row r="4916" spans="5:6">
      <c r="E4916" s="157"/>
      <c r="F4916" s="157"/>
    </row>
    <row r="4917" spans="5:6">
      <c r="E4917" s="157"/>
      <c r="F4917" s="157"/>
    </row>
    <row r="4918" spans="5:6">
      <c r="E4918" s="157"/>
      <c r="F4918" s="157"/>
    </row>
    <row r="4919" spans="5:6">
      <c r="E4919" s="157"/>
      <c r="F4919" s="157"/>
    </row>
    <row r="4920" spans="5:6">
      <c r="E4920" s="157"/>
      <c r="F4920" s="157"/>
    </row>
    <row r="4921" spans="5:6">
      <c r="E4921" s="157"/>
      <c r="F4921" s="157"/>
    </row>
    <row r="4922" spans="5:6">
      <c r="E4922" s="157"/>
      <c r="F4922" s="157"/>
    </row>
    <row r="4923" spans="5:6">
      <c r="E4923" s="157"/>
      <c r="F4923" s="157"/>
    </row>
    <row r="4924" spans="5:6">
      <c r="E4924" s="157"/>
      <c r="F4924" s="157"/>
    </row>
    <row r="4925" spans="5:6">
      <c r="E4925" s="157"/>
      <c r="F4925" s="157"/>
    </row>
    <row r="4926" spans="5:6">
      <c r="E4926" s="157"/>
      <c r="F4926" s="157"/>
    </row>
    <row r="4927" spans="5:6">
      <c r="E4927" s="157"/>
      <c r="F4927" s="157"/>
    </row>
    <row r="4928" spans="5:6">
      <c r="E4928" s="157"/>
      <c r="F4928" s="157"/>
    </row>
    <row r="4929" spans="5:6">
      <c r="E4929" s="157"/>
      <c r="F4929" s="157"/>
    </row>
    <row r="4930" spans="5:6">
      <c r="E4930" s="157"/>
      <c r="F4930" s="157"/>
    </row>
    <row r="4931" spans="5:6">
      <c r="E4931" s="157"/>
      <c r="F4931" s="157"/>
    </row>
    <row r="4932" spans="5:6">
      <c r="E4932" s="157"/>
      <c r="F4932" s="157"/>
    </row>
    <row r="4933" spans="5:6">
      <c r="E4933" s="157"/>
      <c r="F4933" s="157"/>
    </row>
    <row r="4934" spans="5:6">
      <c r="E4934" s="157"/>
      <c r="F4934" s="157"/>
    </row>
    <row r="4935" spans="5:6">
      <c r="E4935" s="157"/>
      <c r="F4935" s="157"/>
    </row>
    <row r="4936" spans="5:6">
      <c r="E4936" s="157"/>
      <c r="F4936" s="157"/>
    </row>
    <row r="4937" spans="5:6">
      <c r="E4937" s="157"/>
      <c r="F4937" s="157"/>
    </row>
    <row r="4938" spans="5:6">
      <c r="E4938" s="157"/>
      <c r="F4938" s="157"/>
    </row>
    <row r="4939" spans="5:6">
      <c r="E4939" s="157"/>
      <c r="F4939" s="157"/>
    </row>
    <row r="4940" spans="5:6">
      <c r="E4940" s="157"/>
      <c r="F4940" s="157"/>
    </row>
    <row r="4941" spans="5:6">
      <c r="E4941" s="157"/>
      <c r="F4941" s="157"/>
    </row>
    <row r="4942" spans="5:6">
      <c r="E4942" s="157"/>
      <c r="F4942" s="157"/>
    </row>
    <row r="4943" spans="5:6">
      <c r="E4943" s="157"/>
      <c r="F4943" s="157"/>
    </row>
    <row r="4944" spans="5:6">
      <c r="E4944" s="157"/>
      <c r="F4944" s="157"/>
    </row>
    <row r="4945" spans="5:6">
      <c r="E4945" s="157"/>
      <c r="F4945" s="157"/>
    </row>
    <row r="4946" spans="5:6">
      <c r="E4946" s="157"/>
      <c r="F4946" s="157"/>
    </row>
    <row r="4947" spans="5:6">
      <c r="E4947" s="157"/>
      <c r="F4947" s="157"/>
    </row>
    <row r="4948" spans="5:6">
      <c r="E4948" s="157"/>
      <c r="F4948" s="157"/>
    </row>
    <row r="4949" spans="5:6">
      <c r="E4949" s="157"/>
      <c r="F4949" s="157"/>
    </row>
    <row r="4950" spans="5:6">
      <c r="E4950" s="157"/>
      <c r="F4950" s="157"/>
    </row>
    <row r="4951" spans="5:6">
      <c r="E4951" s="157"/>
      <c r="F4951" s="157"/>
    </row>
    <row r="4952" spans="5:6">
      <c r="E4952" s="157"/>
      <c r="F4952" s="157"/>
    </row>
    <row r="4953" spans="5:6">
      <c r="E4953" s="157"/>
      <c r="F4953" s="157"/>
    </row>
    <row r="4954" spans="5:6">
      <c r="E4954" s="157"/>
      <c r="F4954" s="157"/>
    </row>
    <row r="4955" spans="5:6">
      <c r="E4955" s="157"/>
      <c r="F4955" s="157"/>
    </row>
    <row r="4956" spans="5:6">
      <c r="E4956" s="157"/>
      <c r="F4956" s="157"/>
    </row>
    <row r="4957" spans="5:6">
      <c r="E4957" s="157"/>
      <c r="F4957" s="157"/>
    </row>
    <row r="4958" spans="5:6">
      <c r="E4958" s="157"/>
      <c r="F4958" s="157"/>
    </row>
    <row r="4959" spans="5:6">
      <c r="E4959" s="157"/>
      <c r="F4959" s="157"/>
    </row>
    <row r="4960" spans="5:6">
      <c r="E4960" s="157"/>
      <c r="F4960" s="157"/>
    </row>
    <row r="4961" spans="5:6">
      <c r="E4961" s="157"/>
      <c r="F4961" s="157"/>
    </row>
    <row r="4962" spans="5:6">
      <c r="E4962" s="157"/>
      <c r="F4962" s="157"/>
    </row>
    <row r="4963" spans="5:6">
      <c r="E4963" s="157"/>
      <c r="F4963" s="157"/>
    </row>
    <row r="4964" spans="5:6">
      <c r="E4964" s="157"/>
      <c r="F4964" s="157"/>
    </row>
    <row r="4965" spans="5:6">
      <c r="E4965" s="157"/>
      <c r="F4965" s="157"/>
    </row>
    <row r="4966" spans="5:6">
      <c r="E4966" s="157"/>
      <c r="F4966" s="157"/>
    </row>
    <row r="4967" spans="5:6">
      <c r="E4967" s="157"/>
      <c r="F4967" s="157"/>
    </row>
    <row r="4968" spans="5:6">
      <c r="E4968" s="157"/>
      <c r="F4968" s="157"/>
    </row>
    <row r="4969" spans="5:6">
      <c r="E4969" s="157"/>
      <c r="F4969" s="157"/>
    </row>
    <row r="4970" spans="5:6">
      <c r="E4970" s="157"/>
      <c r="F4970" s="157"/>
    </row>
    <row r="4971" spans="5:6">
      <c r="E4971" s="157"/>
      <c r="F4971" s="157"/>
    </row>
    <row r="4972" spans="5:6">
      <c r="E4972" s="157"/>
      <c r="F4972" s="157"/>
    </row>
    <row r="4973" spans="5:6">
      <c r="E4973" s="157"/>
      <c r="F4973" s="157"/>
    </row>
    <row r="4974" spans="5:6">
      <c r="E4974" s="157"/>
      <c r="F4974" s="157"/>
    </row>
    <row r="4975" spans="5:6">
      <c r="E4975" s="157"/>
      <c r="F4975" s="157"/>
    </row>
    <row r="4976" spans="5:6">
      <c r="E4976" s="157"/>
      <c r="F4976" s="157"/>
    </row>
    <row r="4977" spans="5:6">
      <c r="E4977" s="157"/>
      <c r="F4977" s="157"/>
    </row>
    <row r="4978" spans="5:6">
      <c r="E4978" s="157"/>
      <c r="F4978" s="157"/>
    </row>
    <row r="4979" spans="5:6">
      <c r="E4979" s="157"/>
      <c r="F4979" s="157"/>
    </row>
    <row r="4980" spans="5:6">
      <c r="E4980" s="157"/>
      <c r="F4980" s="157"/>
    </row>
    <row r="4981" spans="5:6">
      <c r="E4981" s="157"/>
      <c r="F4981" s="157"/>
    </row>
    <row r="4982" spans="5:6">
      <c r="E4982" s="157"/>
      <c r="F4982" s="157"/>
    </row>
    <row r="4983" spans="5:6">
      <c r="E4983" s="157"/>
      <c r="F4983" s="157"/>
    </row>
    <row r="4984" spans="5:6">
      <c r="E4984" s="157"/>
      <c r="F4984" s="157"/>
    </row>
    <row r="4985" spans="5:6">
      <c r="E4985" s="157"/>
      <c r="F4985" s="157"/>
    </row>
    <row r="4986" spans="5:6">
      <c r="E4986" s="157"/>
      <c r="F4986" s="157"/>
    </row>
    <row r="4987" spans="5:6">
      <c r="E4987" s="157"/>
      <c r="F4987" s="157"/>
    </row>
    <row r="4988" spans="5:6">
      <c r="E4988" s="157"/>
      <c r="F4988" s="157"/>
    </row>
    <row r="4989" spans="5:6">
      <c r="E4989" s="157"/>
      <c r="F4989" s="157"/>
    </row>
    <row r="4990" spans="5:6">
      <c r="E4990" s="157"/>
      <c r="F4990" s="157"/>
    </row>
    <row r="4991" spans="5:6">
      <c r="E4991" s="157"/>
      <c r="F4991" s="157"/>
    </row>
    <row r="4992" spans="5:6">
      <c r="E4992" s="157"/>
      <c r="F4992" s="157"/>
    </row>
    <row r="4993" spans="5:6">
      <c r="E4993" s="157"/>
      <c r="F4993" s="157"/>
    </row>
    <row r="4994" spans="5:6">
      <c r="E4994" s="157"/>
      <c r="F4994" s="157"/>
    </row>
    <row r="4995" spans="5:6">
      <c r="E4995" s="157"/>
      <c r="F4995" s="157"/>
    </row>
    <row r="4996" spans="5:6">
      <c r="E4996" s="157"/>
      <c r="F4996" s="157"/>
    </row>
    <row r="4997" spans="5:6">
      <c r="E4997" s="157"/>
      <c r="F4997" s="157"/>
    </row>
    <row r="4998" spans="5:6">
      <c r="E4998" s="157"/>
      <c r="F4998" s="157"/>
    </row>
    <row r="4999" spans="5:6">
      <c r="E4999" s="157"/>
      <c r="F4999" s="157"/>
    </row>
    <row r="5000" spans="5:6">
      <c r="E5000" s="157"/>
      <c r="F5000" s="157"/>
    </row>
    <row r="5001" spans="5:6">
      <c r="E5001" s="157"/>
      <c r="F5001" s="157"/>
    </row>
    <row r="5002" spans="5:6">
      <c r="E5002" s="157"/>
      <c r="F5002" s="157"/>
    </row>
    <row r="5003" spans="5:6">
      <c r="E5003" s="157"/>
      <c r="F5003" s="157"/>
    </row>
    <row r="5004" spans="5:6">
      <c r="E5004" s="157"/>
      <c r="F5004" s="157"/>
    </row>
    <row r="5005" spans="5:6">
      <c r="E5005" s="157"/>
      <c r="F5005" s="157"/>
    </row>
    <row r="5006" spans="5:6">
      <c r="E5006" s="157"/>
      <c r="F5006" s="157"/>
    </row>
    <row r="5007" spans="5:6">
      <c r="E5007" s="157"/>
      <c r="F5007" s="157"/>
    </row>
    <row r="5008" spans="5:6">
      <c r="E5008" s="157"/>
      <c r="F5008" s="157"/>
    </row>
    <row r="5009" spans="5:6">
      <c r="E5009" s="157"/>
      <c r="F5009" s="157"/>
    </row>
    <row r="5010" spans="5:6">
      <c r="E5010" s="157"/>
      <c r="F5010" s="157"/>
    </row>
    <row r="5011" spans="5:6">
      <c r="E5011" s="157"/>
      <c r="F5011" s="157"/>
    </row>
    <row r="5012" spans="5:6">
      <c r="E5012" s="157"/>
      <c r="F5012" s="157"/>
    </row>
    <row r="5013" spans="5:6">
      <c r="E5013" s="157"/>
      <c r="F5013" s="157"/>
    </row>
    <row r="5014" spans="5:6">
      <c r="E5014" s="157"/>
      <c r="F5014" s="157"/>
    </row>
    <row r="5015" spans="5:6">
      <c r="E5015" s="157"/>
      <c r="F5015" s="157"/>
    </row>
    <row r="5016" spans="5:6">
      <c r="E5016" s="157"/>
      <c r="F5016" s="157"/>
    </row>
    <row r="5017" spans="5:6">
      <c r="E5017" s="157"/>
      <c r="F5017" s="157"/>
    </row>
    <row r="5018" spans="5:6">
      <c r="E5018" s="157"/>
      <c r="F5018" s="157"/>
    </row>
    <row r="5019" spans="5:6">
      <c r="E5019" s="157"/>
      <c r="F5019" s="157"/>
    </row>
    <row r="5020" spans="5:6">
      <c r="E5020" s="157"/>
      <c r="F5020" s="157"/>
    </row>
    <row r="5021" spans="5:6">
      <c r="E5021" s="157"/>
      <c r="F5021" s="157"/>
    </row>
    <row r="5022" spans="5:6">
      <c r="E5022" s="157"/>
      <c r="F5022" s="157"/>
    </row>
    <row r="5023" spans="5:6">
      <c r="E5023" s="157"/>
      <c r="F5023" s="157"/>
    </row>
    <row r="5024" spans="5:6">
      <c r="E5024" s="157"/>
      <c r="F5024" s="157"/>
    </row>
    <row r="5025" spans="5:6">
      <c r="E5025" s="157"/>
      <c r="F5025" s="157"/>
    </row>
    <row r="5026" spans="5:6">
      <c r="E5026" s="157"/>
      <c r="F5026" s="157"/>
    </row>
    <row r="5027" spans="5:6">
      <c r="E5027" s="157"/>
      <c r="F5027" s="157"/>
    </row>
    <row r="5028" spans="5:6">
      <c r="E5028" s="157"/>
      <c r="F5028" s="157"/>
    </row>
    <row r="5029" spans="5:6">
      <c r="E5029" s="157"/>
      <c r="F5029" s="157"/>
    </row>
    <row r="5030" spans="5:6">
      <c r="E5030" s="157"/>
      <c r="F5030" s="157"/>
    </row>
    <row r="5031" spans="5:6">
      <c r="E5031" s="157"/>
      <c r="F5031" s="157"/>
    </row>
    <row r="5032" spans="5:6">
      <c r="E5032" s="157"/>
      <c r="F5032" s="157"/>
    </row>
    <row r="5033" spans="5:6">
      <c r="E5033" s="157"/>
      <c r="F5033" s="157"/>
    </row>
    <row r="5034" spans="5:6">
      <c r="E5034" s="157"/>
      <c r="F5034" s="157"/>
    </row>
    <row r="5035" spans="5:6">
      <c r="E5035" s="157"/>
      <c r="F5035" s="157"/>
    </row>
    <row r="5036" spans="5:6">
      <c r="E5036" s="157"/>
      <c r="F5036" s="157"/>
    </row>
    <row r="5037" spans="5:6">
      <c r="E5037" s="157"/>
      <c r="F5037" s="157"/>
    </row>
    <row r="5038" spans="5:6">
      <c r="E5038" s="157"/>
      <c r="F5038" s="157"/>
    </row>
    <row r="5039" spans="5:6">
      <c r="E5039" s="157"/>
      <c r="F5039" s="157"/>
    </row>
    <row r="5040" spans="5:6">
      <c r="E5040" s="157"/>
      <c r="F5040" s="157"/>
    </row>
    <row r="5041" spans="5:6">
      <c r="E5041" s="157"/>
      <c r="F5041" s="157"/>
    </row>
    <row r="5042" spans="5:6">
      <c r="E5042" s="157"/>
      <c r="F5042" s="157"/>
    </row>
    <row r="5043" spans="5:6">
      <c r="E5043" s="157"/>
      <c r="F5043" s="157"/>
    </row>
    <row r="5044" spans="5:6">
      <c r="E5044" s="157"/>
      <c r="F5044" s="157"/>
    </row>
    <row r="5045" spans="5:6">
      <c r="E5045" s="157"/>
      <c r="F5045" s="157"/>
    </row>
    <row r="5046" spans="5:6">
      <c r="E5046" s="157"/>
      <c r="F5046" s="157"/>
    </row>
    <row r="5047" spans="5:6">
      <c r="E5047" s="157"/>
      <c r="F5047" s="157"/>
    </row>
    <row r="5048" spans="5:6">
      <c r="E5048" s="157"/>
      <c r="F5048" s="157"/>
    </row>
    <row r="5049" spans="5:6">
      <c r="E5049" s="157"/>
      <c r="F5049" s="157"/>
    </row>
    <row r="5050" spans="5:6">
      <c r="E5050" s="157"/>
      <c r="F5050" s="157"/>
    </row>
    <row r="5051" spans="5:6">
      <c r="E5051" s="157"/>
      <c r="F5051" s="157"/>
    </row>
    <row r="5052" spans="5:6">
      <c r="E5052" s="157"/>
      <c r="F5052" s="157"/>
    </row>
    <row r="5053" spans="5:6">
      <c r="E5053" s="157"/>
      <c r="F5053" s="157"/>
    </row>
    <row r="5054" spans="5:6">
      <c r="E5054" s="157"/>
      <c r="F5054" s="157"/>
    </row>
    <row r="5055" spans="5:6">
      <c r="E5055" s="157"/>
      <c r="F5055" s="157"/>
    </row>
    <row r="5056" spans="5:6">
      <c r="E5056" s="157"/>
      <c r="F5056" s="157"/>
    </row>
    <row r="5057" spans="5:6">
      <c r="E5057" s="157"/>
      <c r="F5057" s="157"/>
    </row>
    <row r="5058" spans="5:6">
      <c r="E5058" s="157"/>
      <c r="F5058" s="157"/>
    </row>
    <row r="5059" spans="5:6">
      <c r="E5059" s="157"/>
      <c r="F5059" s="157"/>
    </row>
    <row r="5060" spans="5:6">
      <c r="E5060" s="157"/>
      <c r="F5060" s="157"/>
    </row>
    <row r="5061" spans="5:6">
      <c r="E5061" s="157"/>
      <c r="F5061" s="157"/>
    </row>
    <row r="5062" spans="5:6">
      <c r="E5062" s="157"/>
      <c r="F5062" s="157"/>
    </row>
    <row r="5063" spans="5:6">
      <c r="E5063" s="157"/>
      <c r="F5063" s="157"/>
    </row>
    <row r="5064" spans="5:6">
      <c r="E5064" s="157"/>
      <c r="F5064" s="157"/>
    </row>
    <row r="5065" spans="5:6">
      <c r="E5065" s="157"/>
      <c r="F5065" s="157"/>
    </row>
    <row r="5066" spans="5:6">
      <c r="E5066" s="157"/>
      <c r="F5066" s="157"/>
    </row>
    <row r="5067" spans="5:6">
      <c r="E5067" s="157"/>
      <c r="F5067" s="157"/>
    </row>
    <row r="5068" spans="5:6">
      <c r="E5068" s="157"/>
      <c r="F5068" s="157"/>
    </row>
    <row r="5069" spans="5:6">
      <c r="E5069" s="157"/>
      <c r="F5069" s="157"/>
    </row>
    <row r="5070" spans="5:6">
      <c r="E5070" s="157"/>
      <c r="F5070" s="157"/>
    </row>
    <row r="5071" spans="5:6">
      <c r="E5071" s="157"/>
      <c r="F5071" s="157"/>
    </row>
    <row r="5072" spans="5:6">
      <c r="E5072" s="157"/>
      <c r="F5072" s="157"/>
    </row>
    <row r="5073" spans="5:6">
      <c r="E5073" s="157"/>
      <c r="F5073" s="157"/>
    </row>
    <row r="5074" spans="5:6">
      <c r="E5074" s="157"/>
      <c r="F5074" s="157"/>
    </row>
    <row r="5075" spans="5:6">
      <c r="E5075" s="157"/>
      <c r="F5075" s="157"/>
    </row>
    <row r="5076" spans="5:6">
      <c r="E5076" s="157"/>
      <c r="F5076" s="157"/>
    </row>
    <row r="5077" spans="5:6">
      <c r="E5077" s="157"/>
      <c r="F5077" s="157"/>
    </row>
    <row r="5078" spans="5:6">
      <c r="E5078" s="157"/>
      <c r="F5078" s="157"/>
    </row>
    <row r="5079" spans="5:6">
      <c r="E5079" s="157"/>
      <c r="F5079" s="157"/>
    </row>
    <row r="5080" spans="5:6">
      <c r="E5080" s="157"/>
      <c r="F5080" s="157"/>
    </row>
    <row r="5081" spans="5:6">
      <c r="E5081" s="157"/>
      <c r="F5081" s="157"/>
    </row>
    <row r="5082" spans="5:6">
      <c r="E5082" s="157"/>
      <c r="F5082" s="157"/>
    </row>
    <row r="5083" spans="5:6">
      <c r="E5083" s="157"/>
      <c r="F5083" s="157"/>
    </row>
    <row r="5084" spans="5:6">
      <c r="E5084" s="157"/>
      <c r="F5084" s="157"/>
    </row>
    <row r="5085" spans="5:6">
      <c r="E5085" s="157"/>
      <c r="F5085" s="157"/>
    </row>
    <row r="5086" spans="5:6">
      <c r="E5086" s="157"/>
      <c r="F5086" s="157"/>
    </row>
    <row r="5087" spans="5:6">
      <c r="E5087" s="157"/>
      <c r="F5087" s="157"/>
    </row>
    <row r="5088" spans="5:6">
      <c r="E5088" s="157"/>
      <c r="F5088" s="157"/>
    </row>
    <row r="5089" spans="5:6">
      <c r="E5089" s="157"/>
      <c r="F5089" s="157"/>
    </row>
    <row r="5090" spans="5:6">
      <c r="E5090" s="157"/>
      <c r="F5090" s="157"/>
    </row>
    <row r="5091" spans="5:6">
      <c r="E5091" s="157"/>
      <c r="F5091" s="157"/>
    </row>
    <row r="5092" spans="5:6">
      <c r="E5092" s="157"/>
      <c r="F5092" s="157"/>
    </row>
    <row r="5093" spans="5:6">
      <c r="E5093" s="157"/>
      <c r="F5093" s="157"/>
    </row>
    <row r="5094" spans="5:6">
      <c r="E5094" s="157"/>
      <c r="F5094" s="157"/>
    </row>
    <row r="5095" spans="5:6">
      <c r="E5095" s="157"/>
      <c r="F5095" s="157"/>
    </row>
    <row r="5096" spans="5:6">
      <c r="E5096" s="157"/>
      <c r="F5096" s="157"/>
    </row>
    <row r="5097" spans="5:6">
      <c r="E5097" s="157"/>
      <c r="F5097" s="157"/>
    </row>
    <row r="5098" spans="5:6">
      <c r="E5098" s="157"/>
      <c r="F5098" s="157"/>
    </row>
    <row r="5099" spans="5:6">
      <c r="E5099" s="157"/>
      <c r="F5099" s="157"/>
    </row>
    <row r="5100" spans="5:6">
      <c r="E5100" s="157"/>
      <c r="F5100" s="157"/>
    </row>
    <row r="5101" spans="5:6">
      <c r="E5101" s="157"/>
      <c r="F5101" s="157"/>
    </row>
    <row r="5102" spans="5:6">
      <c r="E5102" s="157"/>
      <c r="F5102" s="157"/>
    </row>
    <row r="5103" spans="5:6">
      <c r="E5103" s="157"/>
      <c r="F5103" s="157"/>
    </row>
    <row r="5104" spans="5:6">
      <c r="E5104" s="157"/>
      <c r="F5104" s="157"/>
    </row>
    <row r="5105" spans="5:6">
      <c r="E5105" s="157"/>
      <c r="F5105" s="157"/>
    </row>
    <row r="5106" spans="5:6">
      <c r="E5106" s="157"/>
      <c r="F5106" s="157"/>
    </row>
    <row r="5107" spans="5:6">
      <c r="E5107" s="157"/>
      <c r="F5107" s="157"/>
    </row>
    <row r="5108" spans="5:6">
      <c r="E5108" s="157"/>
      <c r="F5108" s="157"/>
    </row>
    <row r="5109" spans="5:6">
      <c r="E5109" s="157"/>
      <c r="F5109" s="157"/>
    </row>
    <row r="5110" spans="5:6">
      <c r="E5110" s="157"/>
      <c r="F5110" s="157"/>
    </row>
    <row r="5111" spans="5:6">
      <c r="E5111" s="157"/>
      <c r="F5111" s="157"/>
    </row>
    <row r="5112" spans="5:6">
      <c r="E5112" s="157"/>
      <c r="F5112" s="157"/>
    </row>
    <row r="5113" spans="5:6">
      <c r="E5113" s="157"/>
      <c r="F5113" s="157"/>
    </row>
    <row r="5114" spans="5:6">
      <c r="E5114" s="157"/>
      <c r="F5114" s="157"/>
    </row>
    <row r="5115" spans="5:6">
      <c r="E5115" s="157"/>
      <c r="F5115" s="157"/>
    </row>
    <row r="5116" spans="5:6">
      <c r="E5116" s="157"/>
      <c r="F5116" s="157"/>
    </row>
    <row r="5117" spans="5:6">
      <c r="E5117" s="157"/>
      <c r="F5117" s="157"/>
    </row>
    <row r="5118" spans="5:6">
      <c r="E5118" s="157"/>
      <c r="F5118" s="157"/>
    </row>
    <row r="5119" spans="5:6">
      <c r="E5119" s="157"/>
      <c r="F5119" s="157"/>
    </row>
    <row r="5120" spans="5:6">
      <c r="E5120" s="157"/>
      <c r="F5120" s="157"/>
    </row>
    <row r="5121" spans="5:6">
      <c r="E5121" s="157"/>
      <c r="F5121" s="157"/>
    </row>
    <row r="5122" spans="5:6">
      <c r="E5122" s="157"/>
      <c r="F5122" s="157"/>
    </row>
    <row r="5123" spans="5:6">
      <c r="E5123" s="157"/>
      <c r="F5123" s="157"/>
    </row>
    <row r="5124" spans="5:6">
      <c r="E5124" s="157"/>
      <c r="F5124" s="157"/>
    </row>
    <row r="5125" spans="5:6">
      <c r="E5125" s="157"/>
      <c r="F5125" s="157"/>
    </row>
    <row r="5126" spans="5:6">
      <c r="E5126" s="157"/>
      <c r="F5126" s="157"/>
    </row>
    <row r="5127" spans="5:6">
      <c r="E5127" s="157"/>
      <c r="F5127" s="157"/>
    </row>
    <row r="5128" spans="5:6">
      <c r="E5128" s="157"/>
      <c r="F5128" s="157"/>
    </row>
    <row r="5129" spans="5:6">
      <c r="E5129" s="157"/>
      <c r="F5129" s="157"/>
    </row>
    <row r="5130" spans="5:6">
      <c r="E5130" s="157"/>
      <c r="F5130" s="157"/>
    </row>
    <row r="5131" spans="5:6">
      <c r="E5131" s="157"/>
      <c r="F5131" s="157"/>
    </row>
    <row r="5132" spans="5:6">
      <c r="E5132" s="157"/>
      <c r="F5132" s="157"/>
    </row>
    <row r="5133" spans="5:6">
      <c r="E5133" s="157"/>
      <c r="F5133" s="157"/>
    </row>
    <row r="5134" spans="5:6">
      <c r="E5134" s="157"/>
      <c r="F5134" s="157"/>
    </row>
    <row r="5135" spans="5:6">
      <c r="E5135" s="157"/>
      <c r="F5135" s="157"/>
    </row>
    <row r="5136" spans="5:6">
      <c r="E5136" s="157"/>
      <c r="F5136" s="157"/>
    </row>
    <row r="5137" spans="5:6">
      <c r="E5137" s="157"/>
      <c r="F5137" s="157"/>
    </row>
    <row r="5138" spans="5:6">
      <c r="E5138" s="157"/>
      <c r="F5138" s="157"/>
    </row>
    <row r="5139" spans="5:6">
      <c r="E5139" s="157"/>
      <c r="F5139" s="157"/>
    </row>
    <row r="5140" spans="5:6">
      <c r="E5140" s="157"/>
      <c r="F5140" s="157"/>
    </row>
    <row r="5141" spans="5:6">
      <c r="E5141" s="157"/>
      <c r="F5141" s="157"/>
    </row>
    <row r="5142" spans="5:6">
      <c r="E5142" s="157"/>
      <c r="F5142" s="157"/>
    </row>
    <row r="5143" spans="5:6">
      <c r="E5143" s="157"/>
      <c r="F5143" s="157"/>
    </row>
    <row r="5144" spans="5:6">
      <c r="E5144" s="157"/>
      <c r="F5144" s="157"/>
    </row>
    <row r="5145" spans="5:6">
      <c r="E5145" s="157"/>
      <c r="F5145" s="157"/>
    </row>
    <row r="5146" spans="5:6">
      <c r="E5146" s="157"/>
      <c r="F5146" s="157"/>
    </row>
    <row r="5147" spans="5:6">
      <c r="E5147" s="157"/>
      <c r="F5147" s="157"/>
    </row>
    <row r="5148" spans="5:6">
      <c r="E5148" s="157"/>
      <c r="F5148" s="157"/>
    </row>
    <row r="5149" spans="5:6">
      <c r="E5149" s="157"/>
      <c r="F5149" s="157"/>
    </row>
    <row r="5150" spans="5:6">
      <c r="E5150" s="157"/>
      <c r="F5150" s="157"/>
    </row>
    <row r="5151" spans="5:6">
      <c r="E5151" s="157"/>
      <c r="F5151" s="157"/>
    </row>
    <row r="5152" spans="5:6">
      <c r="E5152" s="157"/>
      <c r="F5152" s="157"/>
    </row>
    <row r="5153" spans="5:6">
      <c r="E5153" s="157"/>
      <c r="F5153" s="157"/>
    </row>
    <row r="5154" spans="5:6">
      <c r="E5154" s="157"/>
      <c r="F5154" s="157"/>
    </row>
    <row r="5155" spans="5:6">
      <c r="E5155" s="157"/>
      <c r="F5155" s="157"/>
    </row>
    <row r="5156" spans="5:6">
      <c r="E5156" s="157"/>
      <c r="F5156" s="157"/>
    </row>
    <row r="5157" spans="5:6">
      <c r="E5157" s="157"/>
      <c r="F5157" s="157"/>
    </row>
    <row r="5158" spans="5:6">
      <c r="E5158" s="157"/>
      <c r="F5158" s="157"/>
    </row>
    <row r="5159" spans="5:6">
      <c r="E5159" s="157"/>
      <c r="F5159" s="157"/>
    </row>
    <row r="5160" spans="5:6">
      <c r="E5160" s="157"/>
      <c r="F5160" s="157"/>
    </row>
    <row r="5161" spans="5:6">
      <c r="E5161" s="157"/>
      <c r="F5161" s="157"/>
    </row>
    <row r="5162" spans="5:6">
      <c r="E5162" s="157"/>
      <c r="F5162" s="157"/>
    </row>
    <row r="5163" spans="5:6">
      <c r="E5163" s="157"/>
      <c r="F5163" s="157"/>
    </row>
    <row r="5164" spans="5:6">
      <c r="E5164" s="157"/>
      <c r="F5164" s="157"/>
    </row>
    <row r="5165" spans="5:6">
      <c r="E5165" s="157"/>
      <c r="F5165" s="157"/>
    </row>
    <row r="5166" spans="5:6">
      <c r="E5166" s="157"/>
      <c r="F5166" s="157"/>
    </row>
    <row r="5167" spans="5:6">
      <c r="E5167" s="157"/>
      <c r="F5167" s="157"/>
    </row>
    <row r="5168" spans="5:6">
      <c r="E5168" s="157"/>
      <c r="F5168" s="157"/>
    </row>
    <row r="5169" spans="5:6">
      <c r="E5169" s="157"/>
      <c r="F5169" s="157"/>
    </row>
    <row r="5170" spans="5:6">
      <c r="E5170" s="157"/>
      <c r="F5170" s="157"/>
    </row>
    <row r="5171" spans="5:6">
      <c r="E5171" s="157"/>
      <c r="F5171" s="157"/>
    </row>
    <row r="5172" spans="5:6">
      <c r="E5172" s="157"/>
      <c r="F5172" s="157"/>
    </row>
    <row r="5173" spans="5:6">
      <c r="E5173" s="157"/>
      <c r="F5173" s="157"/>
    </row>
    <row r="5174" spans="5:6">
      <c r="E5174" s="157"/>
      <c r="F5174" s="157"/>
    </row>
    <row r="5175" spans="5:6">
      <c r="E5175" s="157"/>
      <c r="F5175" s="157"/>
    </row>
    <row r="5176" spans="5:6">
      <c r="E5176" s="157"/>
      <c r="F5176" s="157"/>
    </row>
    <row r="5177" spans="5:6">
      <c r="E5177" s="157"/>
      <c r="F5177" s="157"/>
    </row>
    <row r="5178" spans="5:6">
      <c r="E5178" s="157"/>
      <c r="F5178" s="157"/>
    </row>
    <row r="5179" spans="5:6">
      <c r="E5179" s="157"/>
      <c r="F5179" s="157"/>
    </row>
    <row r="5180" spans="5:6">
      <c r="E5180" s="157"/>
      <c r="F5180" s="157"/>
    </row>
    <row r="5181" spans="5:6">
      <c r="E5181" s="157"/>
      <c r="F5181" s="157"/>
    </row>
    <row r="5182" spans="5:6">
      <c r="E5182" s="157"/>
      <c r="F5182" s="157"/>
    </row>
    <row r="5183" spans="5:6">
      <c r="E5183" s="157"/>
      <c r="F5183" s="157"/>
    </row>
    <row r="5184" spans="5:6">
      <c r="E5184" s="157"/>
      <c r="F5184" s="157"/>
    </row>
    <row r="5185" spans="5:6">
      <c r="E5185" s="157"/>
      <c r="F5185" s="157"/>
    </row>
    <row r="5186" spans="5:6">
      <c r="E5186" s="157"/>
      <c r="F5186" s="157"/>
    </row>
    <row r="5187" spans="5:6">
      <c r="E5187" s="157"/>
      <c r="F5187" s="157"/>
    </row>
    <row r="5188" spans="5:6">
      <c r="E5188" s="157"/>
      <c r="F5188" s="157"/>
    </row>
    <row r="5189" spans="5:6">
      <c r="E5189" s="157"/>
      <c r="F5189" s="157"/>
    </row>
    <row r="5190" spans="5:6">
      <c r="E5190" s="157"/>
      <c r="F5190" s="157"/>
    </row>
    <row r="5191" spans="5:6">
      <c r="E5191" s="157"/>
      <c r="F5191" s="157"/>
    </row>
    <row r="5192" spans="5:6">
      <c r="E5192" s="157"/>
      <c r="F5192" s="157"/>
    </row>
    <row r="5193" spans="5:6">
      <c r="E5193" s="157"/>
      <c r="F5193" s="157"/>
    </row>
    <row r="5194" spans="5:6">
      <c r="E5194" s="157"/>
      <c r="F5194" s="157"/>
    </row>
    <row r="5195" spans="5:6">
      <c r="E5195" s="157"/>
      <c r="F5195" s="157"/>
    </row>
    <row r="5196" spans="5:6">
      <c r="E5196" s="157"/>
      <c r="F5196" s="157"/>
    </row>
    <row r="5197" spans="5:6">
      <c r="E5197" s="157"/>
      <c r="F5197" s="157"/>
    </row>
    <row r="5198" spans="5:6">
      <c r="E5198" s="157"/>
      <c r="F5198" s="157"/>
    </row>
    <row r="5199" spans="5:6">
      <c r="E5199" s="157"/>
      <c r="F5199" s="157"/>
    </row>
    <row r="5200" spans="5:6">
      <c r="E5200" s="157"/>
      <c r="F5200" s="157"/>
    </row>
    <row r="5201" spans="5:6">
      <c r="E5201" s="157"/>
      <c r="F5201" s="157"/>
    </row>
    <row r="5202" spans="5:6">
      <c r="E5202" s="157"/>
      <c r="F5202" s="157"/>
    </row>
    <row r="5203" spans="5:6">
      <c r="E5203" s="157"/>
      <c r="F5203" s="157"/>
    </row>
    <row r="5204" spans="5:6">
      <c r="E5204" s="157"/>
      <c r="F5204" s="157"/>
    </row>
    <row r="5205" spans="5:6">
      <c r="E5205" s="157"/>
      <c r="F5205" s="157"/>
    </row>
    <row r="5206" spans="5:6">
      <c r="E5206" s="157"/>
      <c r="F5206" s="157"/>
    </row>
    <row r="5207" spans="5:6">
      <c r="E5207" s="157"/>
      <c r="F5207" s="157"/>
    </row>
    <row r="5208" spans="5:6">
      <c r="E5208" s="157"/>
      <c r="F5208" s="157"/>
    </row>
    <row r="5209" spans="5:6">
      <c r="E5209" s="157"/>
      <c r="F5209" s="157"/>
    </row>
    <row r="5210" spans="5:6">
      <c r="E5210" s="157"/>
      <c r="F5210" s="157"/>
    </row>
    <row r="5211" spans="5:6">
      <c r="E5211" s="157"/>
      <c r="F5211" s="157"/>
    </row>
    <row r="5212" spans="5:6">
      <c r="E5212" s="157"/>
      <c r="F5212" s="157"/>
    </row>
    <row r="5213" spans="5:6">
      <c r="E5213" s="157"/>
      <c r="F5213" s="157"/>
    </row>
    <row r="5214" spans="5:6">
      <c r="E5214" s="157"/>
      <c r="F5214" s="157"/>
    </row>
    <row r="5215" spans="5:6">
      <c r="E5215" s="157"/>
      <c r="F5215" s="157"/>
    </row>
    <row r="5216" spans="5:6">
      <c r="E5216" s="157"/>
      <c r="F5216" s="157"/>
    </row>
    <row r="5217" spans="5:6">
      <c r="E5217" s="157"/>
      <c r="F5217" s="157"/>
    </row>
    <row r="5218" spans="5:6">
      <c r="E5218" s="157"/>
      <c r="F5218" s="157"/>
    </row>
    <row r="5219" spans="5:6">
      <c r="E5219" s="157"/>
      <c r="F5219" s="157"/>
    </row>
    <row r="5220" spans="5:6">
      <c r="E5220" s="157"/>
      <c r="F5220" s="157"/>
    </row>
    <row r="5221" spans="5:6">
      <c r="E5221" s="157"/>
      <c r="F5221" s="157"/>
    </row>
    <row r="5222" spans="5:6">
      <c r="E5222" s="157"/>
      <c r="F5222" s="157"/>
    </row>
    <row r="5223" spans="5:6">
      <c r="E5223" s="157"/>
      <c r="F5223" s="157"/>
    </row>
    <row r="5224" spans="5:6">
      <c r="E5224" s="157"/>
      <c r="F5224" s="157"/>
    </row>
    <row r="5225" spans="5:6">
      <c r="E5225" s="157"/>
      <c r="F5225" s="157"/>
    </row>
    <row r="5226" spans="5:6">
      <c r="E5226" s="157"/>
      <c r="F5226" s="157"/>
    </row>
    <row r="5227" spans="5:6">
      <c r="E5227" s="157"/>
      <c r="F5227" s="157"/>
    </row>
    <row r="5228" spans="5:6">
      <c r="E5228" s="157"/>
      <c r="F5228" s="157"/>
    </row>
    <row r="5229" spans="5:6">
      <c r="E5229" s="157"/>
      <c r="F5229" s="157"/>
    </row>
    <row r="5230" spans="5:6">
      <c r="E5230" s="157"/>
      <c r="F5230" s="157"/>
    </row>
    <row r="5231" spans="5:6">
      <c r="E5231" s="157"/>
      <c r="F5231" s="157"/>
    </row>
    <row r="5232" spans="5:6">
      <c r="E5232" s="157"/>
      <c r="F5232" s="157"/>
    </row>
    <row r="5233" spans="5:6">
      <c r="E5233" s="157"/>
      <c r="F5233" s="157"/>
    </row>
    <row r="5234" spans="5:6">
      <c r="E5234" s="157"/>
      <c r="F5234" s="157"/>
    </row>
    <row r="5235" spans="5:6">
      <c r="E5235" s="157"/>
      <c r="F5235" s="157"/>
    </row>
    <row r="5236" spans="5:6">
      <c r="E5236" s="157"/>
      <c r="F5236" s="157"/>
    </row>
    <row r="5237" spans="5:6">
      <c r="E5237" s="157"/>
      <c r="F5237" s="157"/>
    </row>
    <row r="5238" spans="5:6">
      <c r="E5238" s="157"/>
      <c r="F5238" s="157"/>
    </row>
    <row r="5239" spans="5:6">
      <c r="E5239" s="157"/>
      <c r="F5239" s="157"/>
    </row>
    <row r="5240" spans="5:6">
      <c r="E5240" s="157"/>
      <c r="F5240" s="157"/>
    </row>
    <row r="5241" spans="5:6">
      <c r="E5241" s="157"/>
      <c r="F5241" s="157"/>
    </row>
    <row r="5242" spans="5:6">
      <c r="E5242" s="157"/>
      <c r="F5242" s="157"/>
    </row>
    <row r="5243" spans="5:6">
      <c r="E5243" s="157"/>
      <c r="F5243" s="157"/>
    </row>
    <row r="5244" spans="5:6">
      <c r="E5244" s="157"/>
      <c r="F5244" s="157"/>
    </row>
    <row r="5245" spans="5:6">
      <c r="E5245" s="157"/>
      <c r="F5245" s="157"/>
    </row>
    <row r="5246" spans="5:6">
      <c r="E5246" s="157"/>
      <c r="F5246" s="157"/>
    </row>
    <row r="5247" spans="5:6">
      <c r="E5247" s="157"/>
      <c r="F5247" s="157"/>
    </row>
    <row r="5248" spans="5:6">
      <c r="E5248" s="157"/>
      <c r="F5248" s="157"/>
    </row>
    <row r="5249" spans="5:6">
      <c r="E5249" s="157"/>
      <c r="F5249" s="157"/>
    </row>
    <row r="5250" spans="5:6">
      <c r="E5250" s="157"/>
      <c r="F5250" s="157"/>
    </row>
    <row r="5251" spans="5:6">
      <c r="E5251" s="157"/>
      <c r="F5251" s="157"/>
    </row>
    <row r="5252" spans="5:6">
      <c r="E5252" s="157"/>
      <c r="F5252" s="157"/>
    </row>
    <row r="5253" spans="5:6">
      <c r="E5253" s="157"/>
      <c r="F5253" s="157"/>
    </row>
    <row r="5254" spans="5:6">
      <c r="E5254" s="157"/>
      <c r="F5254" s="157"/>
    </row>
    <row r="5255" spans="5:6">
      <c r="E5255" s="157"/>
      <c r="F5255" s="157"/>
    </row>
    <row r="5256" spans="5:6">
      <c r="E5256" s="157"/>
      <c r="F5256" s="157"/>
    </row>
    <row r="5257" spans="5:6">
      <c r="E5257" s="157"/>
      <c r="F5257" s="157"/>
    </row>
    <row r="5258" spans="5:6">
      <c r="E5258" s="157"/>
      <c r="F5258" s="157"/>
    </row>
    <row r="5259" spans="5:6">
      <c r="E5259" s="157"/>
      <c r="F5259" s="157"/>
    </row>
    <row r="5260" spans="5:6">
      <c r="E5260" s="157"/>
      <c r="F5260" s="157"/>
    </row>
    <row r="5261" spans="5:6">
      <c r="E5261" s="157"/>
      <c r="F5261" s="157"/>
    </row>
    <row r="5262" spans="5:6">
      <c r="E5262" s="157"/>
      <c r="F5262" s="157"/>
    </row>
    <row r="5263" spans="5:6">
      <c r="E5263" s="157"/>
      <c r="F5263" s="157"/>
    </row>
    <row r="5264" spans="5:6">
      <c r="E5264" s="157"/>
      <c r="F5264" s="157"/>
    </row>
    <row r="5265" spans="5:6">
      <c r="E5265" s="157"/>
      <c r="F5265" s="157"/>
    </row>
    <row r="5266" spans="5:6">
      <c r="E5266" s="157"/>
      <c r="F5266" s="157"/>
    </row>
    <row r="5267" spans="5:6">
      <c r="E5267" s="157"/>
      <c r="F5267" s="157"/>
    </row>
    <row r="5268" spans="5:6">
      <c r="E5268" s="157"/>
      <c r="F5268" s="157"/>
    </row>
    <row r="5269" spans="5:6">
      <c r="E5269" s="157"/>
      <c r="F5269" s="157"/>
    </row>
    <row r="5270" spans="5:6">
      <c r="E5270" s="157"/>
      <c r="F5270" s="157"/>
    </row>
    <row r="5271" spans="5:6">
      <c r="E5271" s="157"/>
      <c r="F5271" s="157"/>
    </row>
    <row r="5272" spans="5:6">
      <c r="E5272" s="157"/>
      <c r="F5272" s="157"/>
    </row>
    <row r="5273" spans="5:6">
      <c r="E5273" s="157"/>
      <c r="F5273" s="157"/>
    </row>
    <row r="5274" spans="5:6">
      <c r="E5274" s="157"/>
      <c r="F5274" s="157"/>
    </row>
    <row r="5275" spans="5:6">
      <c r="E5275" s="157"/>
      <c r="F5275" s="157"/>
    </row>
    <row r="5276" spans="5:6">
      <c r="E5276" s="157"/>
      <c r="F5276" s="157"/>
    </row>
    <row r="5277" spans="5:6">
      <c r="E5277" s="157"/>
      <c r="F5277" s="157"/>
    </row>
    <row r="5278" spans="5:6">
      <c r="E5278" s="157"/>
      <c r="F5278" s="157"/>
    </row>
    <row r="5279" spans="5:6">
      <c r="E5279" s="157"/>
      <c r="F5279" s="157"/>
    </row>
    <row r="5280" spans="5:6">
      <c r="E5280" s="157"/>
      <c r="F5280" s="157"/>
    </row>
    <row r="5281" spans="5:6">
      <c r="E5281" s="157"/>
      <c r="F5281" s="157"/>
    </row>
    <row r="5282" spans="5:6">
      <c r="E5282" s="157"/>
      <c r="F5282" s="157"/>
    </row>
    <row r="5283" spans="5:6">
      <c r="E5283" s="157"/>
      <c r="F5283" s="157"/>
    </row>
    <row r="5284" spans="5:6">
      <c r="E5284" s="157"/>
      <c r="F5284" s="157"/>
    </row>
    <row r="5285" spans="5:6">
      <c r="E5285" s="157"/>
      <c r="F5285" s="157"/>
    </row>
    <row r="5286" spans="5:6">
      <c r="E5286" s="157"/>
      <c r="F5286" s="157"/>
    </row>
    <row r="5287" spans="5:6">
      <c r="E5287" s="157"/>
      <c r="F5287" s="157"/>
    </row>
    <row r="5288" spans="5:6">
      <c r="E5288" s="157"/>
      <c r="F5288" s="157"/>
    </row>
    <row r="5289" spans="5:6">
      <c r="E5289" s="157"/>
      <c r="F5289" s="157"/>
    </row>
    <row r="5290" spans="5:6">
      <c r="E5290" s="157"/>
      <c r="F5290" s="157"/>
    </row>
    <row r="5291" spans="5:6">
      <c r="E5291" s="157"/>
      <c r="F5291" s="157"/>
    </row>
    <row r="5292" spans="5:6">
      <c r="E5292" s="157"/>
      <c r="F5292" s="157"/>
    </row>
    <row r="5293" spans="5:6">
      <c r="E5293" s="157"/>
      <c r="F5293" s="157"/>
    </row>
    <row r="5294" spans="5:6">
      <c r="E5294" s="157"/>
      <c r="F5294" s="157"/>
    </row>
    <row r="5295" spans="5:6">
      <c r="E5295" s="157"/>
      <c r="F5295" s="157"/>
    </row>
    <row r="5296" spans="5:6">
      <c r="E5296" s="157"/>
      <c r="F5296" s="157"/>
    </row>
    <row r="5297" spans="5:6">
      <c r="E5297" s="157"/>
      <c r="F5297" s="157"/>
    </row>
    <row r="5298" spans="5:6">
      <c r="E5298" s="157"/>
      <c r="F5298" s="157"/>
    </row>
    <row r="5299" spans="5:6">
      <c r="E5299" s="157"/>
      <c r="F5299" s="157"/>
    </row>
    <row r="5300" spans="5:6">
      <c r="E5300" s="157"/>
      <c r="F5300" s="157"/>
    </row>
    <row r="5301" spans="5:6">
      <c r="E5301" s="157"/>
      <c r="F5301" s="157"/>
    </row>
    <row r="5302" spans="5:6">
      <c r="E5302" s="157"/>
      <c r="F5302" s="157"/>
    </row>
    <row r="5303" spans="5:6">
      <c r="E5303" s="157"/>
      <c r="F5303" s="157"/>
    </row>
    <row r="5304" spans="5:6">
      <c r="E5304" s="157"/>
      <c r="F5304" s="157"/>
    </row>
    <row r="5305" spans="5:6">
      <c r="E5305" s="157"/>
      <c r="F5305" s="157"/>
    </row>
    <row r="5306" spans="5:6">
      <c r="E5306" s="157"/>
      <c r="F5306" s="157"/>
    </row>
    <row r="5307" spans="5:6">
      <c r="E5307" s="157"/>
      <c r="F5307" s="157"/>
    </row>
    <row r="5308" spans="5:6">
      <c r="E5308" s="157"/>
      <c r="F5308" s="157"/>
    </row>
    <row r="5309" spans="5:6">
      <c r="E5309" s="157"/>
      <c r="F5309" s="157"/>
    </row>
    <row r="5310" spans="5:6">
      <c r="E5310" s="157"/>
      <c r="F5310" s="157"/>
    </row>
    <row r="5311" spans="5:6">
      <c r="E5311" s="157"/>
      <c r="F5311" s="157"/>
    </row>
    <row r="5312" spans="5:6">
      <c r="E5312" s="157"/>
      <c r="F5312" s="157"/>
    </row>
    <row r="5313" spans="5:6">
      <c r="E5313" s="157"/>
      <c r="F5313" s="157"/>
    </row>
    <row r="5314" spans="5:6">
      <c r="E5314" s="157"/>
      <c r="F5314" s="157"/>
    </row>
    <row r="5315" spans="5:6">
      <c r="E5315" s="157"/>
      <c r="F5315" s="157"/>
    </row>
    <row r="5316" spans="5:6">
      <c r="E5316" s="157"/>
      <c r="F5316" s="157"/>
    </row>
    <row r="5317" spans="5:6">
      <c r="E5317" s="157"/>
      <c r="F5317" s="157"/>
    </row>
    <row r="5318" spans="5:6">
      <c r="E5318" s="157"/>
      <c r="F5318" s="157"/>
    </row>
    <row r="5319" spans="5:6">
      <c r="E5319" s="157"/>
      <c r="F5319" s="157"/>
    </row>
    <row r="5320" spans="5:6">
      <c r="E5320" s="157"/>
      <c r="F5320" s="157"/>
    </row>
    <row r="5321" spans="5:6">
      <c r="E5321" s="157"/>
      <c r="F5321" s="157"/>
    </row>
    <row r="5322" spans="5:6">
      <c r="E5322" s="157"/>
      <c r="F5322" s="157"/>
    </row>
    <row r="5323" spans="5:6">
      <c r="E5323" s="157"/>
      <c r="F5323" s="157"/>
    </row>
    <row r="5324" spans="5:6">
      <c r="E5324" s="157"/>
      <c r="F5324" s="157"/>
    </row>
    <row r="5325" spans="5:6">
      <c r="E5325" s="157"/>
      <c r="F5325" s="157"/>
    </row>
    <row r="5326" spans="5:6">
      <c r="E5326" s="157"/>
      <c r="F5326" s="157"/>
    </row>
    <row r="5327" spans="5:6">
      <c r="E5327" s="157"/>
      <c r="F5327" s="157"/>
    </row>
    <row r="5328" spans="5:6">
      <c r="E5328" s="157"/>
      <c r="F5328" s="157"/>
    </row>
    <row r="5329" spans="5:6">
      <c r="E5329" s="157"/>
      <c r="F5329" s="157"/>
    </row>
    <row r="5330" spans="5:6">
      <c r="E5330" s="157"/>
      <c r="F5330" s="157"/>
    </row>
    <row r="5331" spans="5:6">
      <c r="E5331" s="157"/>
      <c r="F5331" s="157"/>
    </row>
    <row r="5332" spans="5:6">
      <c r="E5332" s="157"/>
      <c r="F5332" s="157"/>
    </row>
    <row r="5333" spans="5:6">
      <c r="E5333" s="157"/>
      <c r="F5333" s="157"/>
    </row>
    <row r="5334" spans="5:6">
      <c r="E5334" s="157"/>
      <c r="F5334" s="157"/>
    </row>
    <row r="5335" spans="5:6">
      <c r="E5335" s="157"/>
      <c r="F5335" s="157"/>
    </row>
    <row r="5336" spans="5:6">
      <c r="E5336" s="157"/>
      <c r="F5336" s="157"/>
    </row>
    <row r="5337" spans="5:6">
      <c r="E5337" s="157"/>
      <c r="F5337" s="157"/>
    </row>
    <row r="5338" spans="5:6">
      <c r="E5338" s="157"/>
      <c r="F5338" s="157"/>
    </row>
    <row r="5339" spans="5:6">
      <c r="E5339" s="157"/>
      <c r="F5339" s="157"/>
    </row>
    <row r="5340" spans="5:6">
      <c r="E5340" s="157"/>
      <c r="F5340" s="157"/>
    </row>
    <row r="5341" spans="5:6">
      <c r="E5341" s="157"/>
      <c r="F5341" s="157"/>
    </row>
    <row r="5342" spans="5:6">
      <c r="E5342" s="157"/>
      <c r="F5342" s="157"/>
    </row>
    <row r="5343" spans="5:6">
      <c r="E5343" s="157"/>
      <c r="F5343" s="157"/>
    </row>
    <row r="5344" spans="5:6">
      <c r="E5344" s="157"/>
      <c r="F5344" s="157"/>
    </row>
    <row r="5345" spans="5:6">
      <c r="E5345" s="157"/>
      <c r="F5345" s="157"/>
    </row>
    <row r="5346" spans="5:6">
      <c r="E5346" s="157"/>
      <c r="F5346" s="157"/>
    </row>
    <row r="5347" spans="5:6">
      <c r="E5347" s="157"/>
      <c r="F5347" s="157"/>
    </row>
    <row r="5348" spans="5:6">
      <c r="E5348" s="157"/>
      <c r="F5348" s="157"/>
    </row>
    <row r="5349" spans="5:6">
      <c r="E5349" s="157"/>
      <c r="F5349" s="157"/>
    </row>
    <row r="5350" spans="5:6">
      <c r="E5350" s="157"/>
      <c r="F5350" s="157"/>
    </row>
    <row r="5351" spans="5:6">
      <c r="E5351" s="157"/>
      <c r="F5351" s="157"/>
    </row>
    <row r="5352" spans="5:6">
      <c r="E5352" s="157"/>
      <c r="F5352" s="157"/>
    </row>
    <row r="5353" spans="5:6">
      <c r="E5353" s="157"/>
      <c r="F5353" s="157"/>
    </row>
    <row r="5354" spans="5:6">
      <c r="E5354" s="157"/>
      <c r="F5354" s="157"/>
    </row>
    <row r="5355" spans="5:6">
      <c r="E5355" s="157"/>
      <c r="F5355" s="157"/>
    </row>
    <row r="5356" spans="5:6">
      <c r="E5356" s="157"/>
      <c r="F5356" s="157"/>
    </row>
    <row r="5357" spans="5:6">
      <c r="E5357" s="157"/>
      <c r="F5357" s="157"/>
    </row>
    <row r="5358" spans="5:6">
      <c r="E5358" s="157"/>
      <c r="F5358" s="157"/>
    </row>
    <row r="5359" spans="5:6">
      <c r="E5359" s="157"/>
      <c r="F5359" s="157"/>
    </row>
    <row r="5360" spans="5:6">
      <c r="E5360" s="157"/>
      <c r="F5360" s="157"/>
    </row>
    <row r="5361" spans="5:6">
      <c r="E5361" s="157"/>
      <c r="F5361" s="157"/>
    </row>
    <row r="5362" spans="5:6">
      <c r="E5362" s="157"/>
      <c r="F5362" s="157"/>
    </row>
    <row r="5363" spans="5:6">
      <c r="E5363" s="157"/>
      <c r="F5363" s="157"/>
    </row>
    <row r="5364" spans="5:6">
      <c r="E5364" s="157"/>
      <c r="F5364" s="157"/>
    </row>
    <row r="5365" spans="5:6">
      <c r="E5365" s="157"/>
      <c r="F5365" s="157"/>
    </row>
    <row r="5366" spans="5:6">
      <c r="E5366" s="157"/>
      <c r="F5366" s="157"/>
    </row>
    <row r="5367" spans="5:6">
      <c r="E5367" s="157"/>
      <c r="F5367" s="157"/>
    </row>
    <row r="5368" spans="5:6">
      <c r="E5368" s="157"/>
      <c r="F5368" s="157"/>
    </row>
    <row r="5369" spans="5:6">
      <c r="E5369" s="157"/>
      <c r="F5369" s="157"/>
    </row>
    <row r="5370" spans="5:6">
      <c r="E5370" s="157"/>
      <c r="F5370" s="157"/>
    </row>
    <row r="5371" spans="5:6">
      <c r="E5371" s="157"/>
      <c r="F5371" s="157"/>
    </row>
    <row r="5372" spans="5:6">
      <c r="E5372" s="157"/>
      <c r="F5372" s="157"/>
    </row>
    <row r="5373" spans="5:6">
      <c r="E5373" s="157"/>
      <c r="F5373" s="157"/>
    </row>
    <row r="5374" spans="5:6">
      <c r="E5374" s="157"/>
      <c r="F5374" s="157"/>
    </row>
    <row r="5375" spans="5:6">
      <c r="E5375" s="157"/>
      <c r="F5375" s="157"/>
    </row>
    <row r="5376" spans="5:6">
      <c r="E5376" s="157"/>
      <c r="F5376" s="157"/>
    </row>
    <row r="5377" spans="5:6">
      <c r="E5377" s="157"/>
      <c r="F5377" s="157"/>
    </row>
    <row r="5378" spans="5:6">
      <c r="E5378" s="157"/>
      <c r="F5378" s="157"/>
    </row>
    <row r="5379" spans="5:6">
      <c r="E5379" s="157"/>
      <c r="F5379" s="157"/>
    </row>
    <row r="5380" spans="5:6">
      <c r="E5380" s="157"/>
      <c r="F5380" s="157"/>
    </row>
    <row r="5381" spans="5:6">
      <c r="E5381" s="157"/>
      <c r="F5381" s="157"/>
    </row>
    <row r="5382" spans="5:6">
      <c r="E5382" s="157"/>
      <c r="F5382" s="157"/>
    </row>
    <row r="5383" spans="5:6">
      <c r="E5383" s="157"/>
      <c r="F5383" s="157"/>
    </row>
    <row r="5384" spans="5:6">
      <c r="E5384" s="157"/>
      <c r="F5384" s="157"/>
    </row>
    <row r="5385" spans="5:6">
      <c r="E5385" s="157"/>
      <c r="F5385" s="157"/>
    </row>
    <row r="5386" spans="5:6">
      <c r="E5386" s="157"/>
      <c r="F5386" s="157"/>
    </row>
    <row r="5387" spans="5:6">
      <c r="E5387" s="157"/>
      <c r="F5387" s="157"/>
    </row>
    <row r="5388" spans="5:6">
      <c r="E5388" s="157"/>
      <c r="F5388" s="157"/>
    </row>
    <row r="5389" spans="5:6">
      <c r="E5389" s="157"/>
      <c r="F5389" s="157"/>
    </row>
    <row r="5390" spans="5:6">
      <c r="E5390" s="157"/>
      <c r="F5390" s="157"/>
    </row>
    <row r="5391" spans="5:6">
      <c r="E5391" s="157"/>
      <c r="F5391" s="157"/>
    </row>
    <row r="5392" spans="5:6">
      <c r="E5392" s="157"/>
      <c r="F5392" s="157"/>
    </row>
    <row r="5393" spans="5:6">
      <c r="E5393" s="157"/>
      <c r="F5393" s="157"/>
    </row>
    <row r="5394" spans="5:6">
      <c r="E5394" s="157"/>
      <c r="F5394" s="157"/>
    </row>
    <row r="5395" spans="5:6">
      <c r="E5395" s="157"/>
      <c r="F5395" s="157"/>
    </row>
    <row r="5396" spans="5:6">
      <c r="E5396" s="157"/>
      <c r="F5396" s="157"/>
    </row>
    <row r="5397" spans="5:6">
      <c r="E5397" s="157"/>
      <c r="F5397" s="157"/>
    </row>
    <row r="5398" spans="5:6">
      <c r="E5398" s="157"/>
      <c r="F5398" s="157"/>
    </row>
    <row r="5399" spans="5:6">
      <c r="E5399" s="157"/>
      <c r="F5399" s="157"/>
    </row>
    <row r="5400" spans="5:6">
      <c r="E5400" s="157"/>
      <c r="F5400" s="157"/>
    </row>
    <row r="5401" spans="5:6">
      <c r="E5401" s="157"/>
      <c r="F5401" s="157"/>
    </row>
    <row r="5402" spans="5:6">
      <c r="E5402" s="157"/>
      <c r="F5402" s="157"/>
    </row>
    <row r="5403" spans="5:6">
      <c r="E5403" s="157"/>
      <c r="F5403" s="157"/>
    </row>
    <row r="5404" spans="5:6">
      <c r="E5404" s="157"/>
      <c r="F5404" s="157"/>
    </row>
    <row r="5405" spans="5:6">
      <c r="E5405" s="157"/>
      <c r="F5405" s="157"/>
    </row>
    <row r="5406" spans="5:6">
      <c r="E5406" s="157"/>
      <c r="F5406" s="157"/>
    </row>
    <row r="5407" spans="5:6">
      <c r="E5407" s="157"/>
      <c r="F5407" s="157"/>
    </row>
    <row r="5408" spans="5:6">
      <c r="E5408" s="157"/>
      <c r="F5408" s="157"/>
    </row>
    <row r="5409" spans="5:6">
      <c r="E5409" s="157"/>
      <c r="F5409" s="157"/>
    </row>
    <row r="5410" spans="5:6">
      <c r="E5410" s="157"/>
      <c r="F5410" s="157"/>
    </row>
    <row r="5411" spans="5:6">
      <c r="E5411" s="157"/>
      <c r="F5411" s="157"/>
    </row>
    <row r="5412" spans="5:6">
      <c r="E5412" s="157"/>
      <c r="F5412" s="157"/>
    </row>
    <row r="5413" spans="5:6">
      <c r="E5413" s="157"/>
      <c r="F5413" s="157"/>
    </row>
    <row r="5414" spans="5:6">
      <c r="E5414" s="157"/>
      <c r="F5414" s="157"/>
    </row>
    <row r="5415" spans="5:6">
      <c r="E5415" s="157"/>
      <c r="F5415" s="157"/>
    </row>
    <row r="5416" spans="5:6">
      <c r="E5416" s="157"/>
      <c r="F5416" s="157"/>
    </row>
    <row r="5417" spans="5:6">
      <c r="E5417" s="157"/>
      <c r="F5417" s="157"/>
    </row>
    <row r="5418" spans="5:6">
      <c r="E5418" s="157"/>
      <c r="F5418" s="157"/>
    </row>
    <row r="5419" spans="5:6">
      <c r="E5419" s="157"/>
      <c r="F5419" s="157"/>
    </row>
    <row r="5420" spans="5:6">
      <c r="E5420" s="157"/>
      <c r="F5420" s="157"/>
    </row>
    <row r="5421" spans="5:6">
      <c r="E5421" s="157"/>
      <c r="F5421" s="157"/>
    </row>
    <row r="5422" spans="5:6">
      <c r="E5422" s="157"/>
      <c r="F5422" s="157"/>
    </row>
    <row r="5423" spans="5:6">
      <c r="E5423" s="157"/>
      <c r="F5423" s="157"/>
    </row>
    <row r="5424" spans="5:6">
      <c r="E5424" s="157"/>
      <c r="F5424" s="157"/>
    </row>
    <row r="5425" spans="5:6">
      <c r="E5425" s="157"/>
      <c r="F5425" s="157"/>
    </row>
    <row r="5426" spans="5:6">
      <c r="E5426" s="157"/>
      <c r="F5426" s="157"/>
    </row>
    <row r="5427" spans="5:6">
      <c r="E5427" s="157"/>
      <c r="F5427" s="157"/>
    </row>
    <row r="5428" spans="5:6">
      <c r="E5428" s="157"/>
      <c r="F5428" s="157"/>
    </row>
    <row r="5429" spans="5:6">
      <c r="E5429" s="157"/>
      <c r="F5429" s="157"/>
    </row>
    <row r="5430" spans="5:6">
      <c r="E5430" s="157"/>
      <c r="F5430" s="157"/>
    </row>
    <row r="5431" spans="5:6">
      <c r="E5431" s="157"/>
      <c r="F5431" s="157"/>
    </row>
    <row r="5432" spans="5:6">
      <c r="E5432" s="157"/>
      <c r="F5432" s="157"/>
    </row>
    <row r="5433" spans="5:6">
      <c r="E5433" s="157"/>
      <c r="F5433" s="157"/>
    </row>
    <row r="5434" spans="5:6">
      <c r="E5434" s="157"/>
      <c r="F5434" s="157"/>
    </row>
    <row r="5435" spans="5:6">
      <c r="E5435" s="157"/>
      <c r="F5435" s="157"/>
    </row>
    <row r="5436" spans="5:6">
      <c r="E5436" s="157"/>
      <c r="F5436" s="157"/>
    </row>
    <row r="5437" spans="5:6">
      <c r="E5437" s="157"/>
      <c r="F5437" s="157"/>
    </row>
    <row r="5438" spans="5:6">
      <c r="E5438" s="157"/>
      <c r="F5438" s="157"/>
    </row>
    <row r="5439" spans="5:6">
      <c r="E5439" s="157"/>
      <c r="F5439" s="157"/>
    </row>
    <row r="5440" spans="5:6">
      <c r="E5440" s="157"/>
      <c r="F5440" s="157"/>
    </row>
    <row r="5441" spans="5:6">
      <c r="E5441" s="157"/>
      <c r="F5441" s="157"/>
    </row>
    <row r="5442" spans="5:6">
      <c r="E5442" s="157"/>
      <c r="F5442" s="157"/>
    </row>
    <row r="5443" spans="5:6">
      <c r="E5443" s="157"/>
      <c r="F5443" s="157"/>
    </row>
    <row r="5444" spans="5:6">
      <c r="E5444" s="157"/>
      <c r="F5444" s="157"/>
    </row>
    <row r="5445" spans="5:6">
      <c r="E5445" s="157"/>
      <c r="F5445" s="157"/>
    </row>
    <row r="5446" spans="5:6">
      <c r="E5446" s="157"/>
      <c r="F5446" s="157"/>
    </row>
    <row r="5447" spans="5:6">
      <c r="E5447" s="157"/>
      <c r="F5447" s="157"/>
    </row>
    <row r="5448" spans="5:6">
      <c r="E5448" s="157"/>
      <c r="F5448" s="157"/>
    </row>
    <row r="5449" spans="5:6">
      <c r="E5449" s="157"/>
      <c r="F5449" s="157"/>
    </row>
    <row r="5450" spans="5:6">
      <c r="E5450" s="157"/>
      <c r="F5450" s="157"/>
    </row>
    <row r="5451" spans="5:6">
      <c r="E5451" s="157"/>
      <c r="F5451" s="157"/>
    </row>
    <row r="5452" spans="5:6">
      <c r="E5452" s="157"/>
      <c r="F5452" s="157"/>
    </row>
    <row r="5453" spans="5:6">
      <c r="E5453" s="157"/>
      <c r="F5453" s="157"/>
    </row>
    <row r="5454" spans="5:6">
      <c r="E5454" s="157"/>
      <c r="F5454" s="157"/>
    </row>
    <row r="5455" spans="5:6">
      <c r="E5455" s="157"/>
      <c r="F5455" s="157"/>
    </row>
    <row r="5456" spans="5:6">
      <c r="E5456" s="157"/>
      <c r="F5456" s="157"/>
    </row>
    <row r="5457" spans="5:6">
      <c r="E5457" s="157"/>
      <c r="F5457" s="157"/>
    </row>
    <row r="5458" spans="5:6">
      <c r="E5458" s="157"/>
      <c r="F5458" s="157"/>
    </row>
    <row r="5459" spans="5:6">
      <c r="E5459" s="157"/>
      <c r="F5459" s="157"/>
    </row>
    <row r="5460" spans="5:6">
      <c r="E5460" s="157"/>
      <c r="F5460" s="157"/>
    </row>
    <row r="5461" spans="5:6">
      <c r="E5461" s="157"/>
      <c r="F5461" s="157"/>
    </row>
    <row r="5462" spans="5:6">
      <c r="E5462" s="157"/>
      <c r="F5462" s="157"/>
    </row>
    <row r="5463" spans="5:6">
      <c r="E5463" s="157"/>
      <c r="F5463" s="157"/>
    </row>
    <row r="5464" spans="5:6">
      <c r="E5464" s="157"/>
      <c r="F5464" s="157"/>
    </row>
    <row r="5465" spans="5:6">
      <c r="E5465" s="157"/>
      <c r="F5465" s="157"/>
    </row>
    <row r="5466" spans="5:6">
      <c r="E5466" s="157"/>
      <c r="F5466" s="157"/>
    </row>
    <row r="5467" spans="5:6">
      <c r="E5467" s="157"/>
      <c r="F5467" s="157"/>
    </row>
    <row r="5468" spans="5:6">
      <c r="E5468" s="157"/>
      <c r="F5468" s="157"/>
    </row>
    <row r="5469" spans="5:6">
      <c r="E5469" s="157"/>
      <c r="F5469" s="157"/>
    </row>
    <row r="5470" spans="5:6">
      <c r="E5470" s="157"/>
      <c r="F5470" s="157"/>
    </row>
    <row r="5471" spans="5:6">
      <c r="E5471" s="157"/>
      <c r="F5471" s="157"/>
    </row>
    <row r="5472" spans="5:6">
      <c r="E5472" s="157"/>
      <c r="F5472" s="157"/>
    </row>
    <row r="5473" spans="5:6">
      <c r="E5473" s="157"/>
      <c r="F5473" s="157"/>
    </row>
    <row r="5474" spans="5:6">
      <c r="E5474" s="157"/>
      <c r="F5474" s="157"/>
    </row>
    <row r="5475" spans="5:6">
      <c r="E5475" s="157"/>
      <c r="F5475" s="157"/>
    </row>
    <row r="5476" spans="5:6">
      <c r="E5476" s="157"/>
      <c r="F5476" s="157"/>
    </row>
    <row r="5477" spans="5:6">
      <c r="E5477" s="157"/>
      <c r="F5477" s="157"/>
    </row>
    <row r="5478" spans="5:6">
      <c r="E5478" s="157"/>
      <c r="F5478" s="157"/>
    </row>
    <row r="5479" spans="5:6">
      <c r="E5479" s="157"/>
      <c r="F5479" s="157"/>
    </row>
    <row r="5480" spans="5:6">
      <c r="E5480" s="157"/>
      <c r="F5480" s="157"/>
    </row>
    <row r="5481" spans="5:6">
      <c r="E5481" s="157"/>
      <c r="F5481" s="157"/>
    </row>
    <row r="5482" spans="5:6">
      <c r="E5482" s="157"/>
      <c r="F5482" s="157"/>
    </row>
    <row r="5483" spans="5:6">
      <c r="E5483" s="157"/>
      <c r="F5483" s="157"/>
    </row>
    <row r="5484" spans="5:6">
      <c r="E5484" s="157"/>
      <c r="F5484" s="157"/>
    </row>
    <row r="5485" spans="5:6">
      <c r="E5485" s="157"/>
      <c r="F5485" s="157"/>
    </row>
    <row r="5486" spans="5:6">
      <c r="E5486" s="157"/>
      <c r="F5486" s="157"/>
    </row>
    <row r="5487" spans="5:6">
      <c r="E5487" s="157"/>
      <c r="F5487" s="157"/>
    </row>
    <row r="5488" spans="5:6">
      <c r="E5488" s="157"/>
      <c r="F5488" s="157"/>
    </row>
    <row r="5489" spans="5:6">
      <c r="E5489" s="157"/>
      <c r="F5489" s="157"/>
    </row>
    <row r="5490" spans="5:6">
      <c r="E5490" s="157"/>
      <c r="F5490" s="157"/>
    </row>
    <row r="5491" spans="5:6">
      <c r="E5491" s="157"/>
      <c r="F5491" s="157"/>
    </row>
    <row r="5492" spans="5:6">
      <c r="E5492" s="157"/>
      <c r="F5492" s="157"/>
    </row>
    <row r="5493" spans="5:6">
      <c r="E5493" s="157"/>
      <c r="F5493" s="157"/>
    </row>
    <row r="5494" spans="5:6">
      <c r="E5494" s="157"/>
      <c r="F5494" s="157"/>
    </row>
    <row r="5495" spans="5:6">
      <c r="E5495" s="157"/>
      <c r="F5495" s="157"/>
    </row>
    <row r="5496" spans="5:6">
      <c r="E5496" s="157"/>
      <c r="F5496" s="157"/>
    </row>
    <row r="5497" spans="5:6">
      <c r="E5497" s="157"/>
      <c r="F5497" s="157"/>
    </row>
    <row r="5498" spans="5:6">
      <c r="E5498" s="157"/>
      <c r="F5498" s="157"/>
    </row>
    <row r="5499" spans="5:6">
      <c r="E5499" s="157"/>
      <c r="F5499" s="157"/>
    </row>
    <row r="5500" spans="5:6">
      <c r="E5500" s="157"/>
      <c r="F5500" s="157"/>
    </row>
    <row r="5501" spans="5:6">
      <c r="E5501" s="157"/>
      <c r="F5501" s="157"/>
    </row>
    <row r="5502" spans="5:6">
      <c r="E5502" s="157"/>
      <c r="F5502" s="157"/>
    </row>
    <row r="5503" spans="5:6">
      <c r="E5503" s="157"/>
      <c r="F5503" s="157"/>
    </row>
    <row r="5504" spans="5:6">
      <c r="E5504" s="157"/>
      <c r="F5504" s="157"/>
    </row>
    <row r="5505" spans="5:6">
      <c r="E5505" s="157"/>
      <c r="F5505" s="157"/>
    </row>
    <row r="5506" spans="5:6">
      <c r="E5506" s="157"/>
      <c r="F5506" s="157"/>
    </row>
    <row r="5507" spans="5:6">
      <c r="E5507" s="157"/>
      <c r="F5507" s="157"/>
    </row>
    <row r="5508" spans="5:6">
      <c r="E5508" s="157"/>
      <c r="F5508" s="157"/>
    </row>
    <row r="5509" spans="5:6">
      <c r="E5509" s="157"/>
      <c r="F5509" s="157"/>
    </row>
    <row r="5510" spans="5:6">
      <c r="E5510" s="157"/>
      <c r="F5510" s="157"/>
    </row>
    <row r="5511" spans="5:6">
      <c r="E5511" s="157"/>
      <c r="F5511" s="157"/>
    </row>
    <row r="5512" spans="5:6">
      <c r="E5512" s="157"/>
      <c r="F5512" s="157"/>
    </row>
    <row r="5513" spans="5:6">
      <c r="E5513" s="157"/>
      <c r="F5513" s="157"/>
    </row>
    <row r="5514" spans="5:6">
      <c r="E5514" s="157"/>
      <c r="F5514" s="157"/>
    </row>
    <row r="5515" spans="5:6">
      <c r="E5515" s="157"/>
      <c r="F5515" s="157"/>
    </row>
    <row r="5516" spans="5:6">
      <c r="E5516" s="157"/>
      <c r="F5516" s="157"/>
    </row>
    <row r="5517" spans="5:6">
      <c r="E5517" s="157"/>
      <c r="F5517" s="157"/>
    </row>
    <row r="5518" spans="5:6">
      <c r="E5518" s="157"/>
      <c r="F5518" s="157"/>
    </row>
    <row r="5519" spans="5:6">
      <c r="E5519" s="157"/>
      <c r="F5519" s="157"/>
    </row>
    <row r="5520" spans="5:6">
      <c r="E5520" s="157"/>
      <c r="F5520" s="157"/>
    </row>
    <row r="5521" spans="5:6">
      <c r="E5521" s="157"/>
      <c r="F5521" s="157"/>
    </row>
    <row r="5522" spans="5:6">
      <c r="E5522" s="157"/>
      <c r="F5522" s="157"/>
    </row>
    <row r="5523" spans="5:6">
      <c r="E5523" s="157"/>
      <c r="F5523" s="157"/>
    </row>
    <row r="5524" spans="5:6">
      <c r="E5524" s="157"/>
      <c r="F5524" s="157"/>
    </row>
    <row r="5525" spans="5:6">
      <c r="E5525" s="157"/>
      <c r="F5525" s="157"/>
    </row>
    <row r="5526" spans="5:6">
      <c r="E5526" s="157"/>
      <c r="F5526" s="157"/>
    </row>
    <row r="5527" spans="5:6">
      <c r="E5527" s="157"/>
      <c r="F5527" s="157"/>
    </row>
    <row r="5528" spans="5:6">
      <c r="E5528" s="157"/>
      <c r="F5528" s="157"/>
    </row>
    <row r="5529" spans="5:6">
      <c r="E5529" s="157"/>
      <c r="F5529" s="157"/>
    </row>
    <row r="5530" spans="5:6">
      <c r="E5530" s="157"/>
      <c r="F5530" s="157"/>
    </row>
    <row r="5531" spans="5:6">
      <c r="E5531" s="157"/>
      <c r="F5531" s="157"/>
    </row>
    <row r="5532" spans="5:6">
      <c r="E5532" s="157"/>
      <c r="F5532" s="157"/>
    </row>
    <row r="5533" spans="5:6">
      <c r="E5533" s="157"/>
      <c r="F5533" s="157"/>
    </row>
    <row r="5534" spans="5:6">
      <c r="E5534" s="157"/>
      <c r="F5534" s="157"/>
    </row>
    <row r="5535" spans="5:6">
      <c r="E5535" s="157"/>
      <c r="F5535" s="157"/>
    </row>
    <row r="5536" spans="5:6">
      <c r="E5536" s="157"/>
      <c r="F5536" s="157"/>
    </row>
    <row r="5537" spans="5:6">
      <c r="E5537" s="157"/>
      <c r="F5537" s="157"/>
    </row>
    <row r="5538" spans="5:6">
      <c r="E5538" s="157"/>
      <c r="F5538" s="157"/>
    </row>
    <row r="5539" spans="5:6">
      <c r="E5539" s="157"/>
      <c r="F5539" s="157"/>
    </row>
    <row r="5540" spans="5:6">
      <c r="E5540" s="157"/>
      <c r="F5540" s="157"/>
    </row>
    <row r="5541" spans="5:6">
      <c r="E5541" s="157"/>
      <c r="F5541" s="157"/>
    </row>
    <row r="5542" spans="5:6">
      <c r="E5542" s="157"/>
      <c r="F5542" s="157"/>
    </row>
    <row r="5543" spans="5:6">
      <c r="E5543" s="157"/>
      <c r="F5543" s="157"/>
    </row>
    <row r="5544" spans="5:6">
      <c r="E5544" s="157"/>
      <c r="F5544" s="157"/>
    </row>
    <row r="5545" spans="5:6">
      <c r="E5545" s="157"/>
      <c r="F5545" s="157"/>
    </row>
    <row r="5546" spans="5:6">
      <c r="E5546" s="157"/>
      <c r="F5546" s="157"/>
    </row>
    <row r="5547" spans="5:6">
      <c r="E5547" s="157"/>
      <c r="F5547" s="157"/>
    </row>
    <row r="5548" spans="5:6">
      <c r="E5548" s="157"/>
      <c r="F5548" s="157"/>
    </row>
    <row r="5549" spans="5:6">
      <c r="E5549" s="157"/>
      <c r="F5549" s="157"/>
    </row>
    <row r="5550" spans="5:6">
      <c r="E5550" s="157"/>
      <c r="F5550" s="157"/>
    </row>
    <row r="5551" spans="5:6">
      <c r="E5551" s="157"/>
      <c r="F5551" s="157"/>
    </row>
    <row r="5552" spans="5:6">
      <c r="E5552" s="157"/>
      <c r="F5552" s="157"/>
    </row>
    <row r="5553" spans="5:6">
      <c r="E5553" s="157"/>
      <c r="F5553" s="157"/>
    </row>
    <row r="5554" spans="5:6">
      <c r="E5554" s="157"/>
      <c r="F5554" s="157"/>
    </row>
    <row r="5555" spans="5:6">
      <c r="E5555" s="157"/>
      <c r="F5555" s="157"/>
    </row>
    <row r="5556" spans="5:6">
      <c r="E5556" s="157"/>
      <c r="F5556" s="157"/>
    </row>
    <row r="5557" spans="5:6">
      <c r="E5557" s="157"/>
      <c r="F5557" s="157"/>
    </row>
    <row r="5558" spans="5:6">
      <c r="E5558" s="157"/>
      <c r="F5558" s="157"/>
    </row>
    <row r="5559" spans="5:6">
      <c r="E5559" s="157"/>
      <c r="F5559" s="157"/>
    </row>
    <row r="5560" spans="5:6">
      <c r="E5560" s="157"/>
      <c r="F5560" s="157"/>
    </row>
    <row r="5561" spans="5:6">
      <c r="E5561" s="157"/>
      <c r="F5561" s="157"/>
    </row>
    <row r="5562" spans="5:6">
      <c r="E5562" s="157"/>
      <c r="F5562" s="157"/>
    </row>
    <row r="5563" spans="5:6">
      <c r="E5563" s="157"/>
      <c r="F5563" s="157"/>
    </row>
    <row r="5564" spans="5:6">
      <c r="E5564" s="157"/>
      <c r="F5564" s="157"/>
    </row>
    <row r="5565" spans="5:6">
      <c r="E5565" s="157"/>
      <c r="F5565" s="157"/>
    </row>
    <row r="5566" spans="5:6">
      <c r="E5566" s="157"/>
      <c r="F5566" s="157"/>
    </row>
    <row r="5567" spans="5:6">
      <c r="E5567" s="157"/>
      <c r="F5567" s="157"/>
    </row>
    <row r="5568" spans="5:6">
      <c r="E5568" s="157"/>
      <c r="F5568" s="157"/>
    </row>
    <row r="5569" spans="5:6">
      <c r="E5569" s="157"/>
      <c r="F5569" s="157"/>
    </row>
    <row r="5570" spans="5:6">
      <c r="E5570" s="157"/>
      <c r="F5570" s="157"/>
    </row>
    <row r="5571" spans="5:6">
      <c r="E5571" s="157"/>
      <c r="F5571" s="157"/>
    </row>
    <row r="5572" spans="5:6">
      <c r="E5572" s="157"/>
      <c r="F5572" s="157"/>
    </row>
    <row r="5573" spans="5:6">
      <c r="E5573" s="157"/>
      <c r="F5573" s="157"/>
    </row>
    <row r="5574" spans="5:6">
      <c r="E5574" s="157"/>
      <c r="F5574" s="157"/>
    </row>
    <row r="5575" spans="5:6">
      <c r="E5575" s="157"/>
      <c r="F5575" s="157"/>
    </row>
    <row r="5576" spans="5:6">
      <c r="E5576" s="157"/>
      <c r="F5576" s="157"/>
    </row>
    <row r="5577" spans="5:6">
      <c r="E5577" s="157"/>
      <c r="F5577" s="157"/>
    </row>
    <row r="5578" spans="5:6">
      <c r="E5578" s="157"/>
      <c r="F5578" s="157"/>
    </row>
    <row r="5579" spans="5:6">
      <c r="E5579" s="157"/>
      <c r="F5579" s="157"/>
    </row>
    <row r="5580" spans="5:6">
      <c r="E5580" s="157"/>
      <c r="F5580" s="157"/>
    </row>
    <row r="5581" spans="5:6">
      <c r="E5581" s="157"/>
      <c r="F5581" s="157"/>
    </row>
    <row r="5582" spans="5:6">
      <c r="E5582" s="157"/>
      <c r="F5582" s="157"/>
    </row>
    <row r="5583" spans="5:6">
      <c r="E5583" s="157"/>
      <c r="F5583" s="157"/>
    </row>
    <row r="5584" spans="5:6">
      <c r="E5584" s="157"/>
      <c r="F5584" s="157"/>
    </row>
    <row r="5585" spans="5:6">
      <c r="E5585" s="157"/>
      <c r="F5585" s="157"/>
    </row>
    <row r="5586" spans="5:6">
      <c r="E5586" s="157"/>
      <c r="F5586" s="157"/>
    </row>
    <row r="5587" spans="5:6">
      <c r="E5587" s="157"/>
      <c r="F5587" s="157"/>
    </row>
    <row r="5588" spans="5:6">
      <c r="E5588" s="157"/>
      <c r="F5588" s="157"/>
    </row>
    <row r="5589" spans="5:6">
      <c r="E5589" s="157"/>
      <c r="F5589" s="157"/>
    </row>
    <row r="5590" spans="5:6">
      <c r="E5590" s="157"/>
      <c r="F5590" s="157"/>
    </row>
    <row r="5591" spans="5:6">
      <c r="E5591" s="157"/>
      <c r="F5591" s="157"/>
    </row>
    <row r="5592" spans="5:6">
      <c r="E5592" s="157"/>
      <c r="F5592" s="157"/>
    </row>
    <row r="5593" spans="5:6">
      <c r="E5593" s="157"/>
      <c r="F5593" s="157"/>
    </row>
    <row r="5594" spans="5:6">
      <c r="E5594" s="157"/>
      <c r="F5594" s="157"/>
    </row>
    <row r="5595" spans="5:6">
      <c r="E5595" s="157"/>
      <c r="F5595" s="157"/>
    </row>
    <row r="5596" spans="5:6">
      <c r="E5596" s="157"/>
      <c r="F5596" s="157"/>
    </row>
    <row r="5597" spans="5:6">
      <c r="E5597" s="157"/>
      <c r="F5597" s="157"/>
    </row>
    <row r="5598" spans="5:6">
      <c r="E5598" s="157"/>
      <c r="F5598" s="157"/>
    </row>
    <row r="5599" spans="5:6">
      <c r="E5599" s="157"/>
      <c r="F5599" s="157"/>
    </row>
    <row r="5600" spans="5:6">
      <c r="E5600" s="157"/>
      <c r="F5600" s="157"/>
    </row>
    <row r="5601" spans="5:6">
      <c r="E5601" s="157"/>
      <c r="F5601" s="157"/>
    </row>
    <row r="5602" spans="5:6">
      <c r="E5602" s="157"/>
      <c r="F5602" s="157"/>
    </row>
    <row r="5603" spans="5:6">
      <c r="E5603" s="157"/>
      <c r="F5603" s="157"/>
    </row>
    <row r="5604" spans="5:6">
      <c r="E5604" s="157"/>
      <c r="F5604" s="157"/>
    </row>
    <row r="5605" spans="5:6">
      <c r="E5605" s="157"/>
      <c r="F5605" s="157"/>
    </row>
    <row r="5606" spans="5:6">
      <c r="E5606" s="157"/>
      <c r="F5606" s="157"/>
    </row>
    <row r="5607" spans="5:6">
      <c r="E5607" s="157"/>
      <c r="F5607" s="157"/>
    </row>
    <row r="5608" spans="5:6">
      <c r="E5608" s="157"/>
      <c r="F5608" s="157"/>
    </row>
    <row r="5609" spans="5:6">
      <c r="E5609" s="157"/>
      <c r="F5609" s="157"/>
    </row>
    <row r="5610" spans="5:6">
      <c r="E5610" s="157"/>
      <c r="F5610" s="157"/>
    </row>
    <row r="5611" spans="5:6">
      <c r="E5611" s="157"/>
      <c r="F5611" s="157"/>
    </row>
    <row r="5612" spans="5:6">
      <c r="E5612" s="157"/>
      <c r="F5612" s="157"/>
    </row>
    <row r="5613" spans="5:6">
      <c r="E5613" s="157"/>
      <c r="F5613" s="157"/>
    </row>
    <row r="5614" spans="5:6">
      <c r="E5614" s="157"/>
      <c r="F5614" s="157"/>
    </row>
    <row r="5615" spans="5:6">
      <c r="E5615" s="157"/>
      <c r="F5615" s="157"/>
    </row>
    <row r="5616" spans="5:6">
      <c r="E5616" s="157"/>
      <c r="F5616" s="157"/>
    </row>
    <row r="5617" spans="5:6">
      <c r="E5617" s="157"/>
      <c r="F5617" s="157"/>
    </row>
    <row r="5618" spans="5:6">
      <c r="E5618" s="157"/>
      <c r="F5618" s="157"/>
    </row>
    <row r="5619" spans="5:6">
      <c r="E5619" s="157"/>
      <c r="F5619" s="157"/>
    </row>
    <row r="5620" spans="5:6">
      <c r="E5620" s="157"/>
      <c r="F5620" s="157"/>
    </row>
    <row r="5621" spans="5:6">
      <c r="E5621" s="157"/>
      <c r="F5621" s="157"/>
    </row>
    <row r="5622" spans="5:6">
      <c r="E5622" s="157"/>
      <c r="F5622" s="157"/>
    </row>
    <row r="5623" spans="5:6">
      <c r="E5623" s="157"/>
      <c r="F5623" s="157"/>
    </row>
    <row r="5624" spans="5:6">
      <c r="E5624" s="157"/>
      <c r="F5624" s="157"/>
    </row>
    <row r="5625" spans="5:6">
      <c r="E5625" s="157"/>
      <c r="F5625" s="157"/>
    </row>
    <row r="5626" spans="5:6">
      <c r="E5626" s="157"/>
      <c r="F5626" s="157"/>
    </row>
    <row r="5627" spans="5:6">
      <c r="E5627" s="157"/>
      <c r="F5627" s="157"/>
    </row>
    <row r="5628" spans="5:6">
      <c r="E5628" s="157"/>
      <c r="F5628" s="157"/>
    </row>
    <row r="5629" spans="5:6">
      <c r="E5629" s="157"/>
      <c r="F5629" s="157"/>
    </row>
    <row r="5630" spans="5:6">
      <c r="E5630" s="157"/>
      <c r="F5630" s="157"/>
    </row>
    <row r="5631" spans="5:6">
      <c r="E5631" s="157"/>
      <c r="F5631" s="157"/>
    </row>
    <row r="5632" spans="5:6">
      <c r="E5632" s="157"/>
      <c r="F5632" s="157"/>
    </row>
    <row r="5633" spans="5:6">
      <c r="E5633" s="157"/>
      <c r="F5633" s="157"/>
    </row>
    <row r="5634" spans="5:6">
      <c r="E5634" s="157"/>
      <c r="F5634" s="157"/>
    </row>
    <row r="5635" spans="5:6">
      <c r="E5635" s="157"/>
      <c r="F5635" s="157"/>
    </row>
    <row r="5636" spans="5:6">
      <c r="E5636" s="157"/>
      <c r="F5636" s="157"/>
    </row>
    <row r="5637" spans="5:6">
      <c r="E5637" s="157"/>
      <c r="F5637" s="157"/>
    </row>
    <row r="5638" spans="5:6">
      <c r="E5638" s="157"/>
      <c r="F5638" s="157"/>
    </row>
    <row r="5639" spans="5:6">
      <c r="E5639" s="157"/>
      <c r="F5639" s="157"/>
    </row>
    <row r="5640" spans="5:6">
      <c r="E5640" s="157"/>
      <c r="F5640" s="157"/>
    </row>
    <row r="5641" spans="5:6">
      <c r="E5641" s="157"/>
      <c r="F5641" s="157"/>
    </row>
    <row r="5642" spans="5:6">
      <c r="E5642" s="157"/>
      <c r="F5642" s="157"/>
    </row>
    <row r="5643" spans="5:6">
      <c r="E5643" s="157"/>
      <c r="F5643" s="157"/>
    </row>
    <row r="5644" spans="5:6">
      <c r="E5644" s="157"/>
      <c r="F5644" s="157"/>
    </row>
    <row r="5645" spans="5:6">
      <c r="E5645" s="157"/>
      <c r="F5645" s="157"/>
    </row>
    <row r="5646" spans="5:6">
      <c r="E5646" s="157"/>
      <c r="F5646" s="157"/>
    </row>
    <row r="5647" spans="5:6">
      <c r="E5647" s="157"/>
      <c r="F5647" s="157"/>
    </row>
    <row r="5648" spans="5:6">
      <c r="E5648" s="157"/>
      <c r="F5648" s="157"/>
    </row>
    <row r="5649" spans="5:6">
      <c r="E5649" s="157"/>
      <c r="F5649" s="157"/>
    </row>
    <row r="5650" spans="5:6">
      <c r="E5650" s="157"/>
      <c r="F5650" s="157"/>
    </row>
    <row r="5651" spans="5:6">
      <c r="E5651" s="157"/>
      <c r="F5651" s="157"/>
    </row>
    <row r="5652" spans="5:6">
      <c r="E5652" s="157"/>
      <c r="F5652" s="157"/>
    </row>
    <row r="5653" spans="5:6">
      <c r="E5653" s="157"/>
      <c r="F5653" s="157"/>
    </row>
    <row r="5654" spans="5:6">
      <c r="E5654" s="157"/>
      <c r="F5654" s="157"/>
    </row>
    <row r="5655" spans="5:6">
      <c r="E5655" s="157"/>
      <c r="F5655" s="157"/>
    </row>
    <row r="5656" spans="5:6">
      <c r="E5656" s="157"/>
      <c r="F5656" s="157"/>
    </row>
    <row r="5657" spans="5:6">
      <c r="E5657" s="157"/>
      <c r="F5657" s="157"/>
    </row>
    <row r="5658" spans="5:6">
      <c r="E5658" s="157"/>
      <c r="F5658" s="157"/>
    </row>
    <row r="5659" spans="5:6">
      <c r="E5659" s="157"/>
      <c r="F5659" s="157"/>
    </row>
    <row r="5660" spans="5:6">
      <c r="E5660" s="157"/>
      <c r="F5660" s="157"/>
    </row>
    <row r="5661" spans="5:6">
      <c r="E5661" s="157"/>
      <c r="F5661" s="157"/>
    </row>
    <row r="5662" spans="5:6">
      <c r="E5662" s="157"/>
      <c r="F5662" s="157"/>
    </row>
    <row r="5663" spans="5:6">
      <c r="E5663" s="157"/>
      <c r="F5663" s="157"/>
    </row>
    <row r="5664" spans="5:6">
      <c r="E5664" s="157"/>
      <c r="F5664" s="157"/>
    </row>
    <row r="5665" spans="5:6">
      <c r="E5665" s="157"/>
      <c r="F5665" s="157"/>
    </row>
    <row r="5666" spans="5:6">
      <c r="E5666" s="157"/>
      <c r="F5666" s="157"/>
    </row>
    <row r="5667" spans="5:6">
      <c r="E5667" s="157"/>
      <c r="F5667" s="157"/>
    </row>
    <row r="5668" spans="5:6">
      <c r="E5668" s="157"/>
      <c r="F5668" s="157"/>
    </row>
    <row r="5669" spans="5:6">
      <c r="E5669" s="157"/>
      <c r="F5669" s="157"/>
    </row>
    <row r="5670" spans="5:6">
      <c r="E5670" s="157"/>
      <c r="F5670" s="157"/>
    </row>
    <row r="5671" spans="5:6">
      <c r="E5671" s="157"/>
      <c r="F5671" s="157"/>
    </row>
    <row r="5672" spans="5:6">
      <c r="E5672" s="157"/>
      <c r="F5672" s="157"/>
    </row>
    <row r="5673" spans="5:6">
      <c r="E5673" s="157"/>
      <c r="F5673" s="157"/>
    </row>
    <row r="5674" spans="5:6">
      <c r="E5674" s="157"/>
      <c r="F5674" s="157"/>
    </row>
    <row r="5675" spans="5:6">
      <c r="E5675" s="157"/>
      <c r="F5675" s="157"/>
    </row>
    <row r="5676" spans="5:6">
      <c r="E5676" s="157"/>
      <c r="F5676" s="157"/>
    </row>
    <row r="5677" spans="5:6">
      <c r="E5677" s="157"/>
      <c r="F5677" s="157"/>
    </row>
    <row r="5678" spans="5:6">
      <c r="E5678" s="157"/>
      <c r="F5678" s="157"/>
    </row>
    <row r="5679" spans="5:6">
      <c r="E5679" s="157"/>
      <c r="F5679" s="157"/>
    </row>
    <row r="5680" spans="5:6">
      <c r="E5680" s="157"/>
      <c r="F5680" s="157"/>
    </row>
    <row r="5681" spans="5:6">
      <c r="E5681" s="157"/>
      <c r="F5681" s="157"/>
    </row>
    <row r="5682" spans="5:6">
      <c r="E5682" s="157"/>
      <c r="F5682" s="157"/>
    </row>
    <row r="5683" spans="5:6">
      <c r="E5683" s="157"/>
      <c r="F5683" s="157"/>
    </row>
    <row r="5684" spans="5:6">
      <c r="E5684" s="157"/>
      <c r="F5684" s="157"/>
    </row>
    <row r="5685" spans="5:6">
      <c r="E5685" s="157"/>
      <c r="F5685" s="157"/>
    </row>
    <row r="5686" spans="5:6">
      <c r="E5686" s="157"/>
      <c r="F5686" s="157"/>
    </row>
    <row r="5687" spans="5:6">
      <c r="E5687" s="157"/>
      <c r="F5687" s="157"/>
    </row>
    <row r="5688" spans="5:6">
      <c r="E5688" s="157"/>
      <c r="F5688" s="157"/>
    </row>
    <row r="5689" spans="5:6">
      <c r="E5689" s="157"/>
      <c r="F5689" s="157"/>
    </row>
    <row r="5690" spans="5:6">
      <c r="E5690" s="157"/>
      <c r="F5690" s="157"/>
    </row>
    <row r="5691" spans="5:6">
      <c r="E5691" s="157"/>
      <c r="F5691" s="157"/>
    </row>
    <row r="5692" spans="5:6">
      <c r="E5692" s="157"/>
      <c r="F5692" s="157"/>
    </row>
    <row r="5693" spans="5:6">
      <c r="E5693" s="157"/>
      <c r="F5693" s="157"/>
    </row>
    <row r="5694" spans="5:6">
      <c r="E5694" s="157"/>
      <c r="F5694" s="157"/>
    </row>
    <row r="5695" spans="5:6">
      <c r="E5695" s="157"/>
      <c r="F5695" s="157"/>
    </row>
    <row r="5696" spans="5:6">
      <c r="E5696" s="157"/>
      <c r="F5696" s="157"/>
    </row>
    <row r="5697" spans="5:6">
      <c r="E5697" s="157"/>
      <c r="F5697" s="157"/>
    </row>
    <row r="5698" spans="5:6">
      <c r="E5698" s="157"/>
      <c r="F5698" s="157"/>
    </row>
    <row r="5699" spans="5:6">
      <c r="E5699" s="157"/>
      <c r="F5699" s="157"/>
    </row>
    <row r="5700" spans="5:6">
      <c r="E5700" s="157"/>
      <c r="F5700" s="157"/>
    </row>
    <row r="5701" spans="5:6">
      <c r="E5701" s="157"/>
      <c r="F5701" s="157"/>
    </row>
    <row r="5702" spans="5:6">
      <c r="E5702" s="157"/>
      <c r="F5702" s="157"/>
    </row>
    <row r="5703" spans="5:6">
      <c r="E5703" s="157"/>
      <c r="F5703" s="157"/>
    </row>
    <row r="5704" spans="5:6">
      <c r="E5704" s="157"/>
      <c r="F5704" s="157"/>
    </row>
    <row r="5705" spans="5:6">
      <c r="E5705" s="157"/>
      <c r="F5705" s="157"/>
    </row>
    <row r="5706" spans="5:6">
      <c r="E5706" s="157"/>
      <c r="F5706" s="157"/>
    </row>
    <row r="5707" spans="5:6">
      <c r="E5707" s="157"/>
      <c r="F5707" s="157"/>
    </row>
    <row r="5708" spans="5:6">
      <c r="E5708" s="157"/>
      <c r="F5708" s="157"/>
    </row>
    <row r="5709" spans="5:6">
      <c r="E5709" s="157"/>
      <c r="F5709" s="157"/>
    </row>
    <row r="5710" spans="5:6">
      <c r="E5710" s="157"/>
      <c r="F5710" s="157"/>
    </row>
    <row r="5711" spans="5:6">
      <c r="E5711" s="157"/>
      <c r="F5711" s="157"/>
    </row>
    <row r="5712" spans="5:6">
      <c r="E5712" s="157"/>
      <c r="F5712" s="157"/>
    </row>
    <row r="5713" spans="5:6">
      <c r="E5713" s="157"/>
      <c r="F5713" s="157"/>
    </row>
    <row r="5714" spans="5:6">
      <c r="E5714" s="157"/>
      <c r="F5714" s="157"/>
    </row>
    <row r="5715" spans="5:6">
      <c r="E5715" s="157"/>
      <c r="F5715" s="157"/>
    </row>
    <row r="5716" spans="5:6">
      <c r="E5716" s="157"/>
      <c r="F5716" s="157"/>
    </row>
    <row r="5717" spans="5:6">
      <c r="E5717" s="157"/>
      <c r="F5717" s="157"/>
    </row>
    <row r="5718" spans="5:6">
      <c r="E5718" s="157"/>
      <c r="F5718" s="157"/>
    </row>
    <row r="5719" spans="5:6">
      <c r="E5719" s="157"/>
      <c r="F5719" s="157"/>
    </row>
    <row r="5720" spans="5:6">
      <c r="E5720" s="157"/>
      <c r="F5720" s="157"/>
    </row>
    <row r="5721" spans="5:6">
      <c r="E5721" s="157"/>
      <c r="F5721" s="157"/>
    </row>
    <row r="5722" spans="5:6">
      <c r="E5722" s="157"/>
      <c r="F5722" s="157"/>
    </row>
    <row r="5723" spans="5:6">
      <c r="E5723" s="157"/>
      <c r="F5723" s="157"/>
    </row>
    <row r="5724" spans="5:6">
      <c r="E5724" s="157"/>
      <c r="F5724" s="157"/>
    </row>
    <row r="5725" spans="5:6">
      <c r="E5725" s="157"/>
      <c r="F5725" s="157"/>
    </row>
    <row r="5726" spans="5:6">
      <c r="E5726" s="157"/>
      <c r="F5726" s="157"/>
    </row>
    <row r="5727" spans="5:6">
      <c r="E5727" s="157"/>
      <c r="F5727" s="157"/>
    </row>
    <row r="5728" spans="5:6">
      <c r="E5728" s="157"/>
      <c r="F5728" s="157"/>
    </row>
    <row r="5729" spans="5:6">
      <c r="E5729" s="157"/>
      <c r="F5729" s="157"/>
    </row>
    <row r="5730" spans="5:6">
      <c r="E5730" s="157"/>
      <c r="F5730" s="157"/>
    </row>
    <row r="5731" spans="5:6">
      <c r="E5731" s="157"/>
      <c r="F5731" s="157"/>
    </row>
    <row r="5732" spans="5:6">
      <c r="E5732" s="157"/>
      <c r="F5732" s="157"/>
    </row>
    <row r="5733" spans="5:6">
      <c r="E5733" s="157"/>
      <c r="F5733" s="157"/>
    </row>
    <row r="5734" spans="5:6">
      <c r="E5734" s="157"/>
      <c r="F5734" s="157"/>
    </row>
    <row r="5735" spans="5:6">
      <c r="E5735" s="157"/>
      <c r="F5735" s="157"/>
    </row>
    <row r="5736" spans="5:6">
      <c r="E5736" s="157"/>
      <c r="F5736" s="157"/>
    </row>
    <row r="5737" spans="5:6">
      <c r="E5737" s="157"/>
      <c r="F5737" s="157"/>
    </row>
    <row r="5738" spans="5:6">
      <c r="E5738" s="157"/>
      <c r="F5738" s="157"/>
    </row>
    <row r="5739" spans="5:6">
      <c r="E5739" s="157"/>
      <c r="F5739" s="157"/>
    </row>
    <row r="5740" spans="5:6">
      <c r="E5740" s="157"/>
      <c r="F5740" s="157"/>
    </row>
    <row r="5741" spans="5:6">
      <c r="E5741" s="157"/>
      <c r="F5741" s="157"/>
    </row>
    <row r="5742" spans="5:6">
      <c r="E5742" s="157"/>
      <c r="F5742" s="157"/>
    </row>
    <row r="5743" spans="5:6">
      <c r="E5743" s="157"/>
      <c r="F5743" s="157"/>
    </row>
    <row r="5744" spans="5:6">
      <c r="E5744" s="157"/>
      <c r="F5744" s="157"/>
    </row>
    <row r="5745" spans="5:6">
      <c r="E5745" s="157"/>
      <c r="F5745" s="157"/>
    </row>
    <row r="5746" spans="5:6">
      <c r="E5746" s="157"/>
      <c r="F5746" s="157"/>
    </row>
    <row r="5747" spans="5:6">
      <c r="E5747" s="157"/>
      <c r="F5747" s="157"/>
    </row>
    <row r="5748" spans="5:6">
      <c r="E5748" s="157"/>
      <c r="F5748" s="157"/>
    </row>
    <row r="5749" spans="5:6">
      <c r="E5749" s="157"/>
      <c r="F5749" s="157"/>
    </row>
    <row r="5750" spans="5:6">
      <c r="E5750" s="157"/>
      <c r="F5750" s="157"/>
    </row>
    <row r="5751" spans="5:6">
      <c r="E5751" s="157"/>
      <c r="F5751" s="157"/>
    </row>
    <row r="5752" spans="5:6">
      <c r="E5752" s="157"/>
      <c r="F5752" s="157"/>
    </row>
    <row r="5753" spans="5:6">
      <c r="E5753" s="157"/>
      <c r="F5753" s="157"/>
    </row>
    <row r="5754" spans="5:6">
      <c r="E5754" s="157"/>
      <c r="F5754" s="157"/>
    </row>
    <row r="5755" spans="5:6">
      <c r="E5755" s="157"/>
      <c r="F5755" s="157"/>
    </row>
    <row r="5756" spans="5:6">
      <c r="E5756" s="157"/>
      <c r="F5756" s="157"/>
    </row>
    <row r="5757" spans="5:6">
      <c r="E5757" s="157"/>
      <c r="F5757" s="157"/>
    </row>
    <row r="5758" spans="5:6">
      <c r="E5758" s="157"/>
      <c r="F5758" s="157"/>
    </row>
    <row r="5759" spans="5:6">
      <c r="E5759" s="157"/>
      <c r="F5759" s="157"/>
    </row>
    <row r="5760" spans="5:6">
      <c r="E5760" s="157"/>
      <c r="F5760" s="157"/>
    </row>
    <row r="5761" spans="5:6">
      <c r="E5761" s="157"/>
      <c r="F5761" s="157"/>
    </row>
    <row r="5762" spans="5:6">
      <c r="E5762" s="157"/>
      <c r="F5762" s="157"/>
    </row>
    <row r="5763" spans="5:6">
      <c r="E5763" s="157"/>
      <c r="F5763" s="157"/>
    </row>
    <row r="5764" spans="5:6">
      <c r="E5764" s="157"/>
      <c r="F5764" s="157"/>
    </row>
    <row r="5765" spans="5:6">
      <c r="E5765" s="157"/>
      <c r="F5765" s="157"/>
    </row>
    <row r="5766" spans="5:6">
      <c r="E5766" s="157"/>
      <c r="F5766" s="157"/>
    </row>
    <row r="5767" spans="5:6">
      <c r="E5767" s="157"/>
      <c r="F5767" s="157"/>
    </row>
    <row r="5768" spans="5:6">
      <c r="E5768" s="157"/>
      <c r="F5768" s="157"/>
    </row>
    <row r="5769" spans="5:6">
      <c r="E5769" s="157"/>
      <c r="F5769" s="157"/>
    </row>
    <row r="5770" spans="5:6">
      <c r="E5770" s="157"/>
      <c r="F5770" s="157"/>
    </row>
    <row r="5771" spans="5:6">
      <c r="E5771" s="157"/>
      <c r="F5771" s="157"/>
    </row>
    <row r="5772" spans="5:6">
      <c r="E5772" s="157"/>
      <c r="F5772" s="157"/>
    </row>
    <row r="5773" spans="5:6">
      <c r="E5773" s="157"/>
      <c r="F5773" s="157"/>
    </row>
    <row r="5774" spans="5:6">
      <c r="E5774" s="157"/>
      <c r="F5774" s="157"/>
    </row>
    <row r="5775" spans="5:6">
      <c r="E5775" s="157"/>
      <c r="F5775" s="157"/>
    </row>
    <row r="5776" spans="5:6">
      <c r="E5776" s="157"/>
      <c r="F5776" s="157"/>
    </row>
    <row r="5777" spans="5:6">
      <c r="E5777" s="157"/>
      <c r="F5777" s="157"/>
    </row>
    <row r="5778" spans="5:6">
      <c r="E5778" s="157"/>
      <c r="F5778" s="157"/>
    </row>
    <row r="5779" spans="5:6">
      <c r="E5779" s="157"/>
      <c r="F5779" s="157"/>
    </row>
    <row r="5780" spans="5:6">
      <c r="E5780" s="157"/>
      <c r="F5780" s="157"/>
    </row>
    <row r="5781" spans="5:6">
      <c r="E5781" s="157"/>
      <c r="F5781" s="157"/>
    </row>
    <row r="5782" spans="5:6">
      <c r="E5782" s="157"/>
      <c r="F5782" s="157"/>
    </row>
    <row r="5783" spans="5:6">
      <c r="E5783" s="157"/>
      <c r="F5783" s="157"/>
    </row>
    <row r="5784" spans="5:6">
      <c r="E5784" s="157"/>
      <c r="F5784" s="157"/>
    </row>
    <row r="5785" spans="5:6">
      <c r="E5785" s="157"/>
      <c r="F5785" s="157"/>
    </row>
    <row r="5786" spans="5:6">
      <c r="E5786" s="157"/>
      <c r="F5786" s="157"/>
    </row>
    <row r="5787" spans="5:6">
      <c r="E5787" s="157"/>
      <c r="F5787" s="157"/>
    </row>
    <row r="5788" spans="5:6">
      <c r="E5788" s="157"/>
      <c r="F5788" s="157"/>
    </row>
    <row r="5789" spans="5:6">
      <c r="E5789" s="157"/>
      <c r="F5789" s="157"/>
    </row>
    <row r="5790" spans="5:6">
      <c r="E5790" s="157"/>
      <c r="F5790" s="157"/>
    </row>
    <row r="5791" spans="5:6">
      <c r="E5791" s="157"/>
      <c r="F5791" s="157"/>
    </row>
    <row r="5792" spans="5:6">
      <c r="E5792" s="157"/>
      <c r="F5792" s="157"/>
    </row>
    <row r="5793" spans="5:6">
      <c r="E5793" s="157"/>
      <c r="F5793" s="157"/>
    </row>
    <row r="5794" spans="5:6">
      <c r="E5794" s="157"/>
      <c r="F5794" s="157"/>
    </row>
    <row r="5795" spans="5:6">
      <c r="E5795" s="157"/>
      <c r="F5795" s="157"/>
    </row>
    <row r="5796" spans="5:6">
      <c r="E5796" s="157"/>
      <c r="F5796" s="157"/>
    </row>
    <row r="5797" spans="5:6">
      <c r="E5797" s="157"/>
      <c r="F5797" s="157"/>
    </row>
    <row r="5798" spans="5:6">
      <c r="E5798" s="157"/>
      <c r="F5798" s="157"/>
    </row>
    <row r="5799" spans="5:6">
      <c r="E5799" s="157"/>
      <c r="F5799" s="157"/>
    </row>
    <row r="5800" spans="5:6">
      <c r="E5800" s="157"/>
      <c r="F5800" s="157"/>
    </row>
    <row r="5801" spans="5:6">
      <c r="E5801" s="157"/>
      <c r="F5801" s="157"/>
    </row>
    <row r="5802" spans="5:6">
      <c r="E5802" s="157"/>
      <c r="F5802" s="157"/>
    </row>
    <row r="5803" spans="5:6">
      <c r="E5803" s="157"/>
      <c r="F5803" s="157"/>
    </row>
    <row r="5804" spans="5:6">
      <c r="E5804" s="157"/>
      <c r="F5804" s="157"/>
    </row>
    <row r="5805" spans="5:6">
      <c r="E5805" s="157"/>
      <c r="F5805" s="157"/>
    </row>
    <row r="5806" spans="5:6">
      <c r="E5806" s="157"/>
      <c r="F5806" s="157"/>
    </row>
    <row r="5807" spans="5:6">
      <c r="E5807" s="157"/>
      <c r="F5807" s="157"/>
    </row>
    <row r="5808" spans="5:6">
      <c r="E5808" s="157"/>
      <c r="F5808" s="157"/>
    </row>
    <row r="5809" spans="5:6">
      <c r="E5809" s="157"/>
      <c r="F5809" s="157"/>
    </row>
    <row r="5810" spans="5:6">
      <c r="E5810" s="157"/>
      <c r="F5810" s="157"/>
    </row>
    <row r="5811" spans="5:6">
      <c r="E5811" s="157"/>
      <c r="F5811" s="157"/>
    </row>
    <row r="5812" spans="5:6">
      <c r="E5812" s="157"/>
      <c r="F5812" s="157"/>
    </row>
    <row r="5813" spans="5:6">
      <c r="E5813" s="157"/>
      <c r="F5813" s="157"/>
    </row>
    <row r="5814" spans="5:6">
      <c r="E5814" s="157"/>
      <c r="F5814" s="157"/>
    </row>
    <row r="5815" spans="5:6">
      <c r="E5815" s="157"/>
      <c r="F5815" s="157"/>
    </row>
    <row r="5816" spans="5:6">
      <c r="E5816" s="157"/>
      <c r="F5816" s="157"/>
    </row>
    <row r="5817" spans="5:6">
      <c r="E5817" s="157"/>
      <c r="F5817" s="157"/>
    </row>
    <row r="5818" spans="5:6">
      <c r="E5818" s="157"/>
      <c r="F5818" s="157"/>
    </row>
    <row r="5819" spans="5:6">
      <c r="E5819" s="157"/>
      <c r="F5819" s="157"/>
    </row>
    <row r="5820" spans="5:6">
      <c r="E5820" s="157"/>
      <c r="F5820" s="157"/>
    </row>
    <row r="5821" spans="5:6">
      <c r="E5821" s="157"/>
      <c r="F5821" s="157"/>
    </row>
    <row r="5822" spans="5:6">
      <c r="E5822" s="157"/>
      <c r="F5822" s="157"/>
    </row>
    <row r="5823" spans="5:6">
      <c r="E5823" s="157"/>
      <c r="F5823" s="157"/>
    </row>
    <row r="5824" spans="5:6">
      <c r="E5824" s="157"/>
      <c r="F5824" s="157"/>
    </row>
    <row r="5825" spans="5:6">
      <c r="E5825" s="157"/>
      <c r="F5825" s="157"/>
    </row>
    <row r="5826" spans="5:6">
      <c r="E5826" s="157"/>
      <c r="F5826" s="157"/>
    </row>
    <row r="5827" spans="5:6">
      <c r="E5827" s="157"/>
      <c r="F5827" s="157"/>
    </row>
    <row r="5828" spans="5:6">
      <c r="E5828" s="157"/>
      <c r="F5828" s="157"/>
    </row>
    <row r="5829" spans="5:6">
      <c r="E5829" s="157"/>
      <c r="F5829" s="157"/>
    </row>
    <row r="5830" spans="5:6">
      <c r="E5830" s="157"/>
      <c r="F5830" s="157"/>
    </row>
    <row r="5831" spans="5:6">
      <c r="E5831" s="157"/>
      <c r="F5831" s="157"/>
    </row>
    <row r="5832" spans="5:6">
      <c r="E5832" s="157"/>
      <c r="F5832" s="157"/>
    </row>
    <row r="5833" spans="5:6">
      <c r="E5833" s="157"/>
      <c r="F5833" s="157"/>
    </row>
    <row r="5834" spans="5:6">
      <c r="E5834" s="157"/>
      <c r="F5834" s="157"/>
    </row>
    <row r="5835" spans="5:6">
      <c r="E5835" s="157"/>
      <c r="F5835" s="157"/>
    </row>
    <row r="5836" spans="5:6">
      <c r="E5836" s="157"/>
      <c r="F5836" s="157"/>
    </row>
    <row r="5837" spans="5:6">
      <c r="E5837" s="157"/>
      <c r="F5837" s="157"/>
    </row>
    <row r="5838" spans="5:6">
      <c r="E5838" s="157"/>
      <c r="F5838" s="157"/>
    </row>
    <row r="5839" spans="5:6">
      <c r="E5839" s="157"/>
      <c r="F5839" s="157"/>
    </row>
    <row r="5840" spans="5:6">
      <c r="E5840" s="157"/>
      <c r="F5840" s="157"/>
    </row>
    <row r="5841" spans="5:6">
      <c r="E5841" s="157"/>
      <c r="F5841" s="157"/>
    </row>
    <row r="5842" spans="5:6">
      <c r="E5842" s="157"/>
      <c r="F5842" s="157"/>
    </row>
    <row r="5843" spans="5:6">
      <c r="E5843" s="157"/>
      <c r="F5843" s="157"/>
    </row>
    <row r="5844" spans="5:6">
      <c r="E5844" s="157"/>
      <c r="F5844" s="157"/>
    </row>
    <row r="5845" spans="5:6">
      <c r="E5845" s="157"/>
      <c r="F5845" s="157"/>
    </row>
    <row r="5846" spans="5:6">
      <c r="E5846" s="157"/>
      <c r="F5846" s="157"/>
    </row>
    <row r="5847" spans="5:6">
      <c r="E5847" s="157"/>
      <c r="F5847" s="157"/>
    </row>
    <row r="5848" spans="5:6">
      <c r="E5848" s="157"/>
      <c r="F5848" s="157"/>
    </row>
    <row r="5849" spans="5:6">
      <c r="E5849" s="157"/>
      <c r="F5849" s="157"/>
    </row>
    <row r="5850" spans="5:6">
      <c r="E5850" s="157"/>
      <c r="F5850" s="157"/>
    </row>
    <row r="5851" spans="5:6">
      <c r="E5851" s="157"/>
      <c r="F5851" s="157"/>
    </row>
    <row r="5852" spans="5:6">
      <c r="E5852" s="157"/>
      <c r="F5852" s="157"/>
    </row>
    <row r="5853" spans="5:6">
      <c r="E5853" s="157"/>
      <c r="F5853" s="157"/>
    </row>
    <row r="5854" spans="5:6">
      <c r="E5854" s="157"/>
      <c r="F5854" s="157"/>
    </row>
    <row r="5855" spans="5:6">
      <c r="E5855" s="157"/>
      <c r="F5855" s="157"/>
    </row>
    <row r="5856" spans="5:6">
      <c r="E5856" s="157"/>
      <c r="F5856" s="157"/>
    </row>
    <row r="5857" spans="5:6">
      <c r="E5857" s="157"/>
      <c r="F5857" s="157"/>
    </row>
    <row r="5858" spans="5:6">
      <c r="E5858" s="157"/>
      <c r="F5858" s="157"/>
    </row>
    <row r="5859" spans="5:6">
      <c r="E5859" s="157"/>
      <c r="F5859" s="157"/>
    </row>
    <row r="5860" spans="5:6">
      <c r="E5860" s="157"/>
      <c r="F5860" s="157"/>
    </row>
    <row r="5861" spans="5:6">
      <c r="E5861" s="157"/>
      <c r="F5861" s="157"/>
    </row>
    <row r="5862" spans="5:6">
      <c r="E5862" s="157"/>
      <c r="F5862" s="157"/>
    </row>
    <row r="5863" spans="5:6">
      <c r="E5863" s="157"/>
      <c r="F5863" s="157"/>
    </row>
    <row r="5864" spans="5:6">
      <c r="E5864" s="157"/>
      <c r="F5864" s="157"/>
    </row>
    <row r="5865" spans="5:6">
      <c r="E5865" s="157"/>
      <c r="F5865" s="157"/>
    </row>
    <row r="5866" spans="5:6">
      <c r="E5866" s="157"/>
      <c r="F5866" s="157"/>
    </row>
    <row r="5867" spans="5:6">
      <c r="E5867" s="157"/>
      <c r="F5867" s="157"/>
    </row>
    <row r="5868" spans="5:6">
      <c r="E5868" s="157"/>
      <c r="F5868" s="157"/>
    </row>
    <row r="5869" spans="5:6">
      <c r="E5869" s="157"/>
      <c r="F5869" s="157"/>
    </row>
    <row r="5870" spans="5:6">
      <c r="E5870" s="157"/>
      <c r="F5870" s="157"/>
    </row>
    <row r="5871" spans="5:6">
      <c r="E5871" s="157"/>
      <c r="F5871" s="157"/>
    </row>
    <row r="5872" spans="5:6">
      <c r="E5872" s="157"/>
      <c r="F5872" s="157"/>
    </row>
    <row r="5873" spans="5:6">
      <c r="E5873" s="157"/>
      <c r="F5873" s="157"/>
    </row>
    <row r="5874" spans="5:6">
      <c r="E5874" s="157"/>
      <c r="F5874" s="157"/>
    </row>
    <row r="5875" spans="5:6">
      <c r="E5875" s="157"/>
      <c r="F5875" s="157"/>
    </row>
    <row r="5876" spans="5:6">
      <c r="E5876" s="157"/>
      <c r="F5876" s="157"/>
    </row>
    <row r="5877" spans="5:6">
      <c r="E5877" s="157"/>
      <c r="F5877" s="157"/>
    </row>
    <row r="5878" spans="5:6">
      <c r="E5878" s="157"/>
      <c r="F5878" s="157"/>
    </row>
    <row r="5879" spans="5:6">
      <c r="E5879" s="157"/>
      <c r="F5879" s="157"/>
    </row>
    <row r="5880" spans="5:6">
      <c r="E5880" s="157"/>
      <c r="F5880" s="157"/>
    </row>
    <row r="5881" spans="5:6">
      <c r="E5881" s="157"/>
      <c r="F5881" s="157"/>
    </row>
    <row r="5882" spans="5:6">
      <c r="E5882" s="157"/>
      <c r="F5882" s="157"/>
    </row>
    <row r="5883" spans="5:6">
      <c r="E5883" s="157"/>
      <c r="F5883" s="157"/>
    </row>
    <row r="5884" spans="5:6">
      <c r="E5884" s="157"/>
      <c r="F5884" s="157"/>
    </row>
    <row r="5885" spans="5:6">
      <c r="E5885" s="157"/>
      <c r="F5885" s="157"/>
    </row>
    <row r="5886" spans="5:6">
      <c r="E5886" s="157"/>
      <c r="F5886" s="157"/>
    </row>
    <row r="5887" spans="5:6">
      <c r="E5887" s="157"/>
      <c r="F5887" s="157"/>
    </row>
    <row r="5888" spans="5:6">
      <c r="E5888" s="157"/>
      <c r="F5888" s="157"/>
    </row>
    <row r="5889" spans="5:6">
      <c r="E5889" s="157"/>
      <c r="F5889" s="157"/>
    </row>
    <row r="5890" spans="5:6">
      <c r="E5890" s="157"/>
      <c r="F5890" s="157"/>
    </row>
    <row r="5891" spans="5:6">
      <c r="E5891" s="157"/>
      <c r="F5891" s="157"/>
    </row>
    <row r="5892" spans="5:6">
      <c r="E5892" s="157"/>
      <c r="F5892" s="157"/>
    </row>
    <row r="5893" spans="5:6">
      <c r="E5893" s="157"/>
      <c r="F5893" s="157"/>
    </row>
    <row r="5894" spans="5:6">
      <c r="E5894" s="157"/>
      <c r="F5894" s="157"/>
    </row>
    <row r="5895" spans="5:6">
      <c r="E5895" s="157"/>
      <c r="F5895" s="157"/>
    </row>
    <row r="5896" spans="5:6">
      <c r="E5896" s="157"/>
      <c r="F5896" s="157"/>
    </row>
    <row r="5897" spans="5:6">
      <c r="E5897" s="157"/>
      <c r="F5897" s="157"/>
    </row>
    <row r="5898" spans="5:6">
      <c r="E5898" s="157"/>
      <c r="F5898" s="157"/>
    </row>
    <row r="5899" spans="5:6">
      <c r="E5899" s="157"/>
      <c r="F5899" s="157"/>
    </row>
    <row r="5900" spans="5:6">
      <c r="E5900" s="157"/>
      <c r="F5900" s="157"/>
    </row>
    <row r="5901" spans="5:6">
      <c r="E5901" s="157"/>
      <c r="F5901" s="157"/>
    </row>
    <row r="5902" spans="5:6">
      <c r="E5902" s="157"/>
      <c r="F5902" s="157"/>
    </row>
    <row r="5903" spans="5:6">
      <c r="E5903" s="157"/>
      <c r="F5903" s="157"/>
    </row>
    <row r="5904" spans="5:6">
      <c r="E5904" s="157"/>
      <c r="F5904" s="157"/>
    </row>
    <row r="5905" spans="5:6">
      <c r="E5905" s="157"/>
      <c r="F5905" s="157"/>
    </row>
    <row r="5906" spans="5:6">
      <c r="E5906" s="157"/>
      <c r="F5906" s="157"/>
    </row>
    <row r="5907" spans="5:6">
      <c r="E5907" s="157"/>
      <c r="F5907" s="157"/>
    </row>
    <row r="5908" spans="5:6">
      <c r="E5908" s="157"/>
      <c r="F5908" s="157"/>
    </row>
    <row r="5909" spans="5:6">
      <c r="E5909" s="157"/>
      <c r="F5909" s="157"/>
    </row>
    <row r="5910" spans="5:6">
      <c r="E5910" s="157"/>
      <c r="F5910" s="157"/>
    </row>
    <row r="5911" spans="5:6">
      <c r="E5911" s="157"/>
      <c r="F5911" s="157"/>
    </row>
    <row r="5912" spans="5:6">
      <c r="E5912" s="157"/>
      <c r="F5912" s="157"/>
    </row>
    <row r="5913" spans="5:6">
      <c r="E5913" s="157"/>
      <c r="F5913" s="157"/>
    </row>
    <row r="5914" spans="5:6">
      <c r="E5914" s="157"/>
      <c r="F5914" s="157"/>
    </row>
    <row r="5915" spans="5:6">
      <c r="E5915" s="157"/>
      <c r="F5915" s="157"/>
    </row>
    <row r="5916" spans="5:6">
      <c r="E5916" s="157"/>
      <c r="F5916" s="157"/>
    </row>
    <row r="5917" spans="5:6">
      <c r="E5917" s="157"/>
      <c r="F5917" s="157"/>
    </row>
    <row r="5918" spans="5:6">
      <c r="E5918" s="157"/>
      <c r="F5918" s="157"/>
    </row>
    <row r="5919" spans="5:6">
      <c r="E5919" s="157"/>
      <c r="F5919" s="157"/>
    </row>
    <row r="5920" spans="5:6">
      <c r="E5920" s="157"/>
      <c r="F5920" s="157"/>
    </row>
    <row r="5921" spans="5:6">
      <c r="E5921" s="157"/>
      <c r="F5921" s="157"/>
    </row>
    <row r="5922" spans="5:6">
      <c r="E5922" s="157"/>
      <c r="F5922" s="157"/>
    </row>
    <row r="5923" spans="5:6">
      <c r="E5923" s="157"/>
      <c r="F5923" s="157"/>
    </row>
    <row r="5924" spans="5:6">
      <c r="E5924" s="157"/>
      <c r="F5924" s="157"/>
    </row>
    <row r="5925" spans="5:6">
      <c r="E5925" s="157"/>
      <c r="F5925" s="157"/>
    </row>
    <row r="5926" spans="5:6">
      <c r="E5926" s="157"/>
      <c r="F5926" s="157"/>
    </row>
    <row r="5927" spans="5:6">
      <c r="E5927" s="157"/>
      <c r="F5927" s="157"/>
    </row>
    <row r="5928" spans="5:6">
      <c r="E5928" s="157"/>
      <c r="F5928" s="157"/>
    </row>
    <row r="5929" spans="5:6">
      <c r="E5929" s="157"/>
      <c r="F5929" s="157"/>
    </row>
    <row r="5930" spans="5:6">
      <c r="E5930" s="157"/>
      <c r="F5930" s="157"/>
    </row>
    <row r="5931" spans="5:6">
      <c r="E5931" s="157"/>
      <c r="F5931" s="157"/>
    </row>
    <row r="5932" spans="5:6">
      <c r="E5932" s="157"/>
      <c r="F5932" s="157"/>
    </row>
    <row r="5933" spans="5:6">
      <c r="E5933" s="157"/>
      <c r="F5933" s="157"/>
    </row>
    <row r="5934" spans="5:6">
      <c r="E5934" s="157"/>
      <c r="F5934" s="157"/>
    </row>
    <row r="5935" spans="5:6">
      <c r="E5935" s="157"/>
      <c r="F5935" s="157"/>
    </row>
    <row r="5936" spans="5:6">
      <c r="E5936" s="157"/>
      <c r="F5936" s="157"/>
    </row>
    <row r="5937" spans="5:6">
      <c r="E5937" s="157"/>
      <c r="F5937" s="157"/>
    </row>
    <row r="5938" spans="5:6">
      <c r="E5938" s="157"/>
      <c r="F5938" s="157"/>
    </row>
    <row r="5939" spans="5:6">
      <c r="E5939" s="157"/>
      <c r="F5939" s="157"/>
    </row>
    <row r="5940" spans="5:6">
      <c r="E5940" s="157"/>
      <c r="F5940" s="157"/>
    </row>
    <row r="5941" spans="5:6">
      <c r="E5941" s="157"/>
      <c r="F5941" s="157"/>
    </row>
    <row r="5942" spans="5:6">
      <c r="E5942" s="157"/>
      <c r="F5942" s="157"/>
    </row>
    <row r="5943" spans="5:6">
      <c r="E5943" s="157"/>
      <c r="F5943" s="157"/>
    </row>
    <row r="5944" spans="5:6">
      <c r="E5944" s="157"/>
      <c r="F5944" s="157"/>
    </row>
    <row r="5945" spans="5:6">
      <c r="E5945" s="157"/>
      <c r="F5945" s="157"/>
    </row>
    <row r="5946" spans="5:6">
      <c r="E5946" s="157"/>
      <c r="F5946" s="157"/>
    </row>
    <row r="5947" spans="5:6">
      <c r="E5947" s="157"/>
      <c r="F5947" s="157"/>
    </row>
    <row r="5948" spans="5:6">
      <c r="E5948" s="157"/>
      <c r="F5948" s="157"/>
    </row>
    <row r="5949" spans="5:6">
      <c r="E5949" s="157"/>
      <c r="F5949" s="157"/>
    </row>
    <row r="5950" spans="5:6">
      <c r="E5950" s="157"/>
      <c r="F5950" s="157"/>
    </row>
    <row r="5951" spans="5:6">
      <c r="E5951" s="157"/>
      <c r="F5951" s="157"/>
    </row>
    <row r="5952" spans="5:6">
      <c r="E5952" s="157"/>
      <c r="F5952" s="157"/>
    </row>
    <row r="5953" spans="5:6">
      <c r="E5953" s="157"/>
      <c r="F5953" s="157"/>
    </row>
    <row r="5954" spans="5:6">
      <c r="E5954" s="157"/>
      <c r="F5954" s="157"/>
    </row>
    <row r="5955" spans="5:6">
      <c r="E5955" s="157"/>
      <c r="F5955" s="157"/>
    </row>
    <row r="5956" spans="5:6">
      <c r="E5956" s="157"/>
      <c r="F5956" s="157"/>
    </row>
    <row r="5957" spans="5:6">
      <c r="E5957" s="157"/>
      <c r="F5957" s="157"/>
    </row>
    <row r="5958" spans="5:6">
      <c r="E5958" s="157"/>
      <c r="F5958" s="157"/>
    </row>
    <row r="5959" spans="5:6">
      <c r="E5959" s="157"/>
      <c r="F5959" s="157"/>
    </row>
    <row r="5960" spans="5:6">
      <c r="E5960" s="157"/>
      <c r="F5960" s="157"/>
    </row>
    <row r="5961" spans="5:6">
      <c r="E5961" s="157"/>
      <c r="F5961" s="157"/>
    </row>
    <row r="5962" spans="5:6">
      <c r="E5962" s="157"/>
      <c r="F5962" s="157"/>
    </row>
    <row r="5963" spans="5:6">
      <c r="E5963" s="157"/>
      <c r="F5963" s="157"/>
    </row>
    <row r="5964" spans="5:6">
      <c r="E5964" s="157"/>
      <c r="F5964" s="157"/>
    </row>
    <row r="5965" spans="5:6">
      <c r="E5965" s="157"/>
      <c r="F5965" s="157"/>
    </row>
    <row r="5966" spans="5:6">
      <c r="E5966" s="157"/>
      <c r="F5966" s="157"/>
    </row>
    <row r="5967" spans="5:6">
      <c r="E5967" s="157"/>
      <c r="F5967" s="157"/>
    </row>
    <row r="5968" spans="5:6">
      <c r="E5968" s="157"/>
      <c r="F5968" s="157"/>
    </row>
    <row r="5969" spans="5:6">
      <c r="E5969" s="157"/>
      <c r="F5969" s="157"/>
    </row>
    <row r="5970" spans="5:6">
      <c r="E5970" s="157"/>
      <c r="F5970" s="157"/>
    </row>
    <row r="5971" spans="5:6">
      <c r="E5971" s="157"/>
      <c r="F5971" s="157"/>
    </row>
    <row r="5972" spans="5:6">
      <c r="E5972" s="157"/>
      <c r="F5972" s="157"/>
    </row>
    <row r="5973" spans="5:6">
      <c r="E5973" s="157"/>
      <c r="F5973" s="157"/>
    </row>
    <row r="5974" spans="5:6">
      <c r="E5974" s="157"/>
      <c r="F5974" s="157"/>
    </row>
    <row r="5975" spans="5:6">
      <c r="E5975" s="157"/>
      <c r="F5975" s="157"/>
    </row>
    <row r="5976" spans="5:6">
      <c r="E5976" s="157"/>
      <c r="F5976" s="157"/>
    </row>
    <row r="5977" spans="5:6">
      <c r="E5977" s="157"/>
      <c r="F5977" s="157"/>
    </row>
    <row r="5978" spans="5:6">
      <c r="E5978" s="157"/>
      <c r="F5978" s="157"/>
    </row>
    <row r="5979" spans="5:6">
      <c r="E5979" s="157"/>
      <c r="F5979" s="157"/>
    </row>
    <row r="5980" spans="5:6">
      <c r="E5980" s="157"/>
      <c r="F5980" s="157"/>
    </row>
    <row r="5981" spans="5:6">
      <c r="E5981" s="157"/>
      <c r="F5981" s="157"/>
    </row>
    <row r="5982" spans="5:6">
      <c r="E5982" s="157"/>
      <c r="F5982" s="157"/>
    </row>
    <row r="5983" spans="5:6">
      <c r="E5983" s="157"/>
      <c r="F5983" s="157"/>
    </row>
    <row r="5984" spans="5:6">
      <c r="E5984" s="157"/>
      <c r="F5984" s="157"/>
    </row>
    <row r="5985" spans="5:6">
      <c r="E5985" s="157"/>
      <c r="F5985" s="157"/>
    </row>
    <row r="5986" spans="5:6">
      <c r="E5986" s="157"/>
      <c r="F5986" s="157"/>
    </row>
    <row r="5987" spans="5:6">
      <c r="E5987" s="157"/>
      <c r="F5987" s="157"/>
    </row>
    <row r="5988" spans="5:6">
      <c r="E5988" s="157"/>
      <c r="F5988" s="157"/>
    </row>
    <row r="5989" spans="5:6">
      <c r="E5989" s="157"/>
      <c r="F5989" s="157"/>
    </row>
    <row r="5990" spans="5:6">
      <c r="E5990" s="157"/>
      <c r="F5990" s="157"/>
    </row>
    <row r="5991" spans="5:6">
      <c r="E5991" s="157"/>
      <c r="F5991" s="157"/>
    </row>
    <row r="5992" spans="5:6">
      <c r="E5992" s="157"/>
      <c r="F5992" s="157"/>
    </row>
    <row r="5993" spans="5:6">
      <c r="E5993" s="157"/>
      <c r="F5993" s="157"/>
    </row>
    <row r="5994" spans="5:6">
      <c r="E5994" s="157"/>
      <c r="F5994" s="157"/>
    </row>
    <row r="5995" spans="5:6">
      <c r="E5995" s="157"/>
      <c r="F5995" s="157"/>
    </row>
    <row r="5996" spans="5:6">
      <c r="E5996" s="157"/>
      <c r="F5996" s="157"/>
    </row>
    <row r="5997" spans="5:6">
      <c r="E5997" s="157"/>
      <c r="F5997" s="157"/>
    </row>
    <row r="5998" spans="5:6">
      <c r="E5998" s="157"/>
      <c r="F5998" s="157"/>
    </row>
    <row r="5999" spans="5:6">
      <c r="E5999" s="157"/>
      <c r="F5999" s="157"/>
    </row>
    <row r="6000" spans="5:6">
      <c r="E6000" s="157"/>
      <c r="F6000" s="157"/>
    </row>
    <row r="6001" spans="5:6">
      <c r="E6001" s="157"/>
      <c r="F6001" s="157"/>
    </row>
    <row r="6002" spans="5:6">
      <c r="E6002" s="157"/>
      <c r="F6002" s="157"/>
    </row>
    <row r="6003" spans="5:6">
      <c r="E6003" s="157"/>
      <c r="F6003" s="157"/>
    </row>
    <row r="6004" spans="5:6">
      <c r="E6004" s="157"/>
      <c r="F6004" s="157"/>
    </row>
    <row r="6005" spans="5:6">
      <c r="E6005" s="157"/>
      <c r="F6005" s="157"/>
    </row>
    <row r="6006" spans="5:6">
      <c r="E6006" s="157"/>
      <c r="F6006" s="157"/>
    </row>
    <row r="6007" spans="5:6">
      <c r="E6007" s="157"/>
      <c r="F6007" s="157"/>
    </row>
    <row r="6008" spans="5:6">
      <c r="E6008" s="157"/>
      <c r="F6008" s="157"/>
    </row>
    <row r="6009" spans="5:6">
      <c r="E6009" s="157"/>
      <c r="F6009" s="157"/>
    </row>
    <row r="6010" spans="5:6">
      <c r="E6010" s="157"/>
      <c r="F6010" s="157"/>
    </row>
    <row r="6011" spans="5:6">
      <c r="E6011" s="157"/>
      <c r="F6011" s="157"/>
    </row>
    <row r="6012" spans="5:6">
      <c r="E6012" s="157"/>
      <c r="F6012" s="157"/>
    </row>
    <row r="6013" spans="5:6">
      <c r="E6013" s="157"/>
      <c r="F6013" s="157"/>
    </row>
    <row r="6014" spans="5:6">
      <c r="E6014" s="157"/>
      <c r="F6014" s="157"/>
    </row>
    <row r="6015" spans="5:6">
      <c r="E6015" s="157"/>
      <c r="F6015" s="157"/>
    </row>
    <row r="6016" spans="5:6">
      <c r="E6016" s="157"/>
      <c r="F6016" s="157"/>
    </row>
    <row r="6017" spans="5:6">
      <c r="E6017" s="157"/>
      <c r="F6017" s="157"/>
    </row>
    <row r="6018" spans="5:6">
      <c r="E6018" s="157"/>
      <c r="F6018" s="157"/>
    </row>
    <row r="6019" spans="5:6">
      <c r="E6019" s="157"/>
      <c r="F6019" s="157"/>
    </row>
    <row r="6020" spans="5:6">
      <c r="E6020" s="157"/>
      <c r="F6020" s="157"/>
    </row>
    <row r="6021" spans="5:6">
      <c r="E6021" s="157"/>
      <c r="F6021" s="157"/>
    </row>
    <row r="6022" spans="5:6">
      <c r="E6022" s="157"/>
      <c r="F6022" s="157"/>
    </row>
    <row r="6023" spans="5:6">
      <c r="E6023" s="157"/>
      <c r="F6023" s="157"/>
    </row>
    <row r="6024" spans="5:6">
      <c r="E6024" s="157"/>
      <c r="F6024" s="157"/>
    </row>
    <row r="6025" spans="5:6">
      <c r="E6025" s="157"/>
      <c r="F6025" s="157"/>
    </row>
    <row r="6026" spans="5:6">
      <c r="E6026" s="157"/>
      <c r="F6026" s="157"/>
    </row>
    <row r="6027" spans="5:6">
      <c r="E6027" s="157"/>
      <c r="F6027" s="157"/>
    </row>
    <row r="6028" spans="5:6">
      <c r="E6028" s="157"/>
      <c r="F6028" s="157"/>
    </row>
    <row r="6029" spans="5:6">
      <c r="E6029" s="157"/>
      <c r="F6029" s="157"/>
    </row>
    <row r="6030" spans="5:6">
      <c r="E6030" s="157"/>
      <c r="F6030" s="157"/>
    </row>
    <row r="6031" spans="5:6">
      <c r="E6031" s="157"/>
      <c r="F6031" s="157"/>
    </row>
    <row r="6032" spans="5:6">
      <c r="E6032" s="157"/>
      <c r="F6032" s="157"/>
    </row>
    <row r="6033" spans="5:6">
      <c r="E6033" s="157"/>
      <c r="F6033" s="157"/>
    </row>
    <row r="6034" spans="5:6">
      <c r="E6034" s="157"/>
      <c r="F6034" s="157"/>
    </row>
    <row r="6035" spans="5:6">
      <c r="E6035" s="157"/>
      <c r="F6035" s="157"/>
    </row>
    <row r="6036" spans="5:6">
      <c r="E6036" s="157"/>
      <c r="F6036" s="157"/>
    </row>
    <row r="6037" spans="5:6">
      <c r="E6037" s="157"/>
      <c r="F6037" s="157"/>
    </row>
    <row r="6038" spans="5:6">
      <c r="E6038" s="157"/>
      <c r="F6038" s="157"/>
    </row>
    <row r="6039" spans="5:6">
      <c r="E6039" s="157"/>
      <c r="F6039" s="157"/>
    </row>
    <row r="6040" spans="5:6">
      <c r="E6040" s="157"/>
      <c r="F6040" s="157"/>
    </row>
    <row r="6041" spans="5:6">
      <c r="E6041" s="157"/>
      <c r="F6041" s="157"/>
    </row>
    <row r="6042" spans="5:6">
      <c r="E6042" s="157"/>
      <c r="F6042" s="157"/>
    </row>
    <row r="6043" spans="5:6">
      <c r="E6043" s="157"/>
      <c r="F6043" s="157"/>
    </row>
    <row r="6044" spans="5:6">
      <c r="E6044" s="157"/>
      <c r="F6044" s="157"/>
    </row>
    <row r="6045" spans="5:6">
      <c r="E6045" s="157"/>
      <c r="F6045" s="157"/>
    </row>
    <row r="6046" spans="5:6">
      <c r="E6046" s="157"/>
      <c r="F6046" s="157"/>
    </row>
    <row r="6047" spans="5:6">
      <c r="E6047" s="157"/>
      <c r="F6047" s="157"/>
    </row>
    <row r="6048" spans="5:6">
      <c r="E6048" s="157"/>
      <c r="F6048" s="157"/>
    </row>
    <row r="6049" spans="5:6">
      <c r="E6049" s="157"/>
      <c r="F6049" s="157"/>
    </row>
    <row r="6050" spans="5:6">
      <c r="E6050" s="157"/>
      <c r="F6050" s="157"/>
    </row>
    <row r="6051" spans="5:6">
      <c r="E6051" s="157"/>
      <c r="F6051" s="157"/>
    </row>
    <row r="6052" spans="5:6">
      <c r="E6052" s="157"/>
      <c r="F6052" s="157"/>
    </row>
    <row r="6053" spans="5:6">
      <c r="E6053" s="157"/>
      <c r="F6053" s="157"/>
    </row>
    <row r="6054" spans="5:6">
      <c r="E6054" s="157"/>
      <c r="F6054" s="157"/>
    </row>
    <row r="6055" spans="5:6">
      <c r="E6055" s="157"/>
      <c r="F6055" s="157"/>
    </row>
    <row r="6056" spans="5:6">
      <c r="E6056" s="157"/>
      <c r="F6056" s="157"/>
    </row>
    <row r="6057" spans="5:6">
      <c r="E6057" s="157"/>
      <c r="F6057" s="157"/>
    </row>
    <row r="6058" spans="5:6">
      <c r="E6058" s="157"/>
      <c r="F6058" s="157"/>
    </row>
    <row r="6059" spans="5:6">
      <c r="E6059" s="157"/>
      <c r="F6059" s="157"/>
    </row>
    <row r="6060" spans="5:6">
      <c r="E6060" s="157"/>
      <c r="F6060" s="157"/>
    </row>
    <row r="6061" spans="5:6">
      <c r="E6061" s="157"/>
      <c r="F6061" s="157"/>
    </row>
    <row r="6062" spans="5:6">
      <c r="E6062" s="157"/>
      <c r="F6062" s="157"/>
    </row>
    <row r="6063" spans="5:6">
      <c r="E6063" s="157"/>
      <c r="F6063" s="157"/>
    </row>
    <row r="6064" spans="5:6">
      <c r="E6064" s="157"/>
      <c r="F6064" s="157"/>
    </row>
    <row r="6065" spans="5:6">
      <c r="E6065" s="157"/>
      <c r="F6065" s="157"/>
    </row>
    <row r="6066" spans="5:6">
      <c r="E6066" s="157"/>
      <c r="F6066" s="157"/>
    </row>
    <row r="6067" spans="5:6">
      <c r="E6067" s="157"/>
      <c r="F6067" s="157"/>
    </row>
    <row r="6068" spans="5:6">
      <c r="E6068" s="157"/>
      <c r="F6068" s="157"/>
    </row>
    <row r="6069" spans="5:6">
      <c r="E6069" s="157"/>
      <c r="F6069" s="157"/>
    </row>
    <row r="6070" spans="5:6">
      <c r="E6070" s="157"/>
      <c r="F6070" s="157"/>
    </row>
    <row r="6071" spans="5:6">
      <c r="E6071" s="157"/>
      <c r="F6071" s="157"/>
    </row>
    <row r="6072" spans="5:6">
      <c r="E6072" s="157"/>
      <c r="F6072" s="157"/>
    </row>
    <row r="6073" spans="5:6">
      <c r="E6073" s="157"/>
      <c r="F6073" s="157"/>
    </row>
    <row r="6074" spans="5:6">
      <c r="E6074" s="157"/>
      <c r="F6074" s="157"/>
    </row>
    <row r="6075" spans="5:6">
      <c r="E6075" s="157"/>
      <c r="F6075" s="157"/>
    </row>
    <row r="6076" spans="5:6">
      <c r="E6076" s="157"/>
      <c r="F6076" s="157"/>
    </row>
    <row r="6077" spans="5:6">
      <c r="E6077" s="157"/>
      <c r="F6077" s="157"/>
    </row>
    <row r="6078" spans="5:6">
      <c r="E6078" s="157"/>
      <c r="F6078" s="157"/>
    </row>
    <row r="6079" spans="5:6">
      <c r="E6079" s="157"/>
      <c r="F6079" s="157"/>
    </row>
    <row r="6080" spans="5:6">
      <c r="E6080" s="157"/>
      <c r="F6080" s="157"/>
    </row>
    <row r="6081" spans="5:6">
      <c r="E6081" s="157"/>
      <c r="F6081" s="157"/>
    </row>
    <row r="6082" spans="5:6">
      <c r="E6082" s="157"/>
      <c r="F6082" s="157"/>
    </row>
    <row r="6083" spans="5:6">
      <c r="E6083" s="157"/>
      <c r="F6083" s="157"/>
    </row>
    <row r="6084" spans="5:6">
      <c r="E6084" s="157"/>
      <c r="F6084" s="157"/>
    </row>
    <row r="6085" spans="5:6">
      <c r="E6085" s="157"/>
      <c r="F6085" s="157"/>
    </row>
    <row r="6086" spans="5:6">
      <c r="E6086" s="157"/>
      <c r="F6086" s="157"/>
    </row>
    <row r="6087" spans="5:6">
      <c r="E6087" s="157"/>
      <c r="F6087" s="157"/>
    </row>
    <row r="6088" spans="5:6">
      <c r="E6088" s="157"/>
      <c r="F6088" s="157"/>
    </row>
    <row r="6089" spans="5:6">
      <c r="E6089" s="157"/>
      <c r="F6089" s="157"/>
    </row>
    <row r="6090" spans="5:6">
      <c r="E6090" s="157"/>
      <c r="F6090" s="157"/>
    </row>
    <row r="6091" spans="5:6">
      <c r="E6091" s="157"/>
      <c r="F6091" s="157"/>
    </row>
    <row r="6092" spans="5:6">
      <c r="E6092" s="157"/>
      <c r="F6092" s="157"/>
    </row>
    <row r="6093" spans="5:6">
      <c r="E6093" s="157"/>
      <c r="F6093" s="157"/>
    </row>
    <row r="6094" spans="5:6">
      <c r="E6094" s="157"/>
      <c r="F6094" s="157"/>
    </row>
    <row r="6095" spans="5:6">
      <c r="E6095" s="157"/>
      <c r="F6095" s="157"/>
    </row>
    <row r="6096" spans="5:6">
      <c r="E6096" s="157"/>
      <c r="F6096" s="157"/>
    </row>
    <row r="6097" spans="5:6">
      <c r="E6097" s="157"/>
      <c r="F6097" s="157"/>
    </row>
    <row r="6098" spans="5:6">
      <c r="E6098" s="157"/>
      <c r="F6098" s="157"/>
    </row>
    <row r="6099" spans="5:6">
      <c r="E6099" s="157"/>
      <c r="F6099" s="157"/>
    </row>
    <row r="6100" spans="5:6">
      <c r="E6100" s="157"/>
      <c r="F6100" s="157"/>
    </row>
    <row r="6101" spans="5:6">
      <c r="E6101" s="157"/>
      <c r="F6101" s="157"/>
    </row>
    <row r="6102" spans="5:6">
      <c r="E6102" s="157"/>
      <c r="F6102" s="157"/>
    </row>
    <row r="6103" spans="5:6">
      <c r="E6103" s="157"/>
      <c r="F6103" s="157"/>
    </row>
    <row r="6104" spans="5:6">
      <c r="E6104" s="157"/>
      <c r="F6104" s="157"/>
    </row>
    <row r="6105" spans="5:6">
      <c r="E6105" s="157"/>
      <c r="F6105" s="157"/>
    </row>
    <row r="6106" spans="5:6">
      <c r="E6106" s="157"/>
      <c r="F6106" s="157"/>
    </row>
    <row r="6107" spans="5:6">
      <c r="E6107" s="157"/>
      <c r="F6107" s="157"/>
    </row>
    <row r="6108" spans="5:6">
      <c r="E6108" s="157"/>
      <c r="F6108" s="157"/>
    </row>
    <row r="6109" spans="5:6">
      <c r="E6109" s="157"/>
      <c r="F6109" s="157"/>
    </row>
    <row r="6110" spans="5:6">
      <c r="E6110" s="157"/>
      <c r="F6110" s="157"/>
    </row>
    <row r="6111" spans="5:6">
      <c r="E6111" s="157"/>
      <c r="F6111" s="157"/>
    </row>
    <row r="6112" spans="5:6">
      <c r="E6112" s="157"/>
      <c r="F6112" s="157"/>
    </row>
    <row r="6113" spans="5:6">
      <c r="E6113" s="157"/>
      <c r="F6113" s="157"/>
    </row>
    <row r="6114" spans="5:6">
      <c r="E6114" s="157"/>
      <c r="F6114" s="157"/>
    </row>
    <row r="6115" spans="5:6">
      <c r="E6115" s="157"/>
      <c r="F6115" s="157"/>
    </row>
    <row r="6116" spans="5:6">
      <c r="E6116" s="157"/>
      <c r="F6116" s="157"/>
    </row>
    <row r="6117" spans="5:6">
      <c r="E6117" s="157"/>
      <c r="F6117" s="157"/>
    </row>
    <row r="6118" spans="5:6">
      <c r="E6118" s="157"/>
      <c r="F6118" s="157"/>
    </row>
    <row r="6119" spans="5:6">
      <c r="E6119" s="157"/>
      <c r="F6119" s="157"/>
    </row>
    <row r="6120" spans="5:6">
      <c r="E6120" s="157"/>
      <c r="F6120" s="157"/>
    </row>
    <row r="6121" spans="5:6">
      <c r="E6121" s="157"/>
      <c r="F6121" s="157"/>
    </row>
    <row r="6122" spans="5:6">
      <c r="E6122" s="157"/>
      <c r="F6122" s="157"/>
    </row>
    <row r="6123" spans="5:6">
      <c r="E6123" s="157"/>
      <c r="F6123" s="157"/>
    </row>
    <row r="6124" spans="5:6">
      <c r="E6124" s="157"/>
      <c r="F6124" s="157"/>
    </row>
    <row r="6125" spans="5:6">
      <c r="E6125" s="157"/>
      <c r="F6125" s="157"/>
    </row>
    <row r="6126" spans="5:6">
      <c r="E6126" s="157"/>
      <c r="F6126" s="157"/>
    </row>
    <row r="6127" spans="5:6">
      <c r="E6127" s="157"/>
      <c r="F6127" s="157"/>
    </row>
    <row r="6128" spans="5:6">
      <c r="E6128" s="157"/>
      <c r="F6128" s="157"/>
    </row>
    <row r="6129" spans="5:6">
      <c r="E6129" s="157"/>
      <c r="F6129" s="157"/>
    </row>
    <row r="6130" spans="5:6">
      <c r="E6130" s="157"/>
      <c r="F6130" s="157"/>
    </row>
    <row r="6131" spans="5:6">
      <c r="E6131" s="157"/>
      <c r="F6131" s="157"/>
    </row>
    <row r="6132" spans="5:6">
      <c r="E6132" s="157"/>
      <c r="F6132" s="157"/>
    </row>
    <row r="6133" spans="5:6">
      <c r="E6133" s="157"/>
      <c r="F6133" s="157"/>
    </row>
    <row r="6134" spans="5:6">
      <c r="E6134" s="157"/>
      <c r="F6134" s="157"/>
    </row>
    <row r="6135" spans="5:6">
      <c r="E6135" s="157"/>
      <c r="F6135" s="157"/>
    </row>
    <row r="6136" spans="5:6">
      <c r="E6136" s="157"/>
      <c r="F6136" s="157"/>
    </row>
    <row r="6137" spans="5:6">
      <c r="E6137" s="157"/>
      <c r="F6137" s="157"/>
    </row>
    <row r="6138" spans="5:6">
      <c r="E6138" s="157"/>
      <c r="F6138" s="157"/>
    </row>
    <row r="6139" spans="5:6">
      <c r="E6139" s="157"/>
      <c r="F6139" s="157"/>
    </row>
    <row r="6140" spans="5:6">
      <c r="E6140" s="157"/>
      <c r="F6140" s="157"/>
    </row>
    <row r="6141" spans="5:6">
      <c r="E6141" s="157"/>
      <c r="F6141" s="157"/>
    </row>
    <row r="6142" spans="5:6">
      <c r="E6142" s="157"/>
      <c r="F6142" s="157"/>
    </row>
    <row r="6143" spans="5:6">
      <c r="E6143" s="157"/>
      <c r="F6143" s="157"/>
    </row>
    <row r="6144" spans="5:6">
      <c r="E6144" s="157"/>
      <c r="F6144" s="157"/>
    </row>
    <row r="6145" spans="5:6">
      <c r="E6145" s="157"/>
      <c r="F6145" s="157"/>
    </row>
    <row r="6146" spans="5:6">
      <c r="E6146" s="157"/>
      <c r="F6146" s="157"/>
    </row>
    <row r="6147" spans="5:6">
      <c r="E6147" s="157"/>
      <c r="F6147" s="157"/>
    </row>
    <row r="6148" spans="5:6">
      <c r="E6148" s="157"/>
      <c r="F6148" s="157"/>
    </row>
    <row r="6149" spans="5:6">
      <c r="E6149" s="157"/>
      <c r="F6149" s="157"/>
    </row>
    <row r="6150" spans="5:6">
      <c r="E6150" s="157"/>
      <c r="F6150" s="157"/>
    </row>
    <row r="6151" spans="5:6">
      <c r="E6151" s="157"/>
      <c r="F6151" s="157"/>
    </row>
    <row r="6152" spans="5:6">
      <c r="E6152" s="157"/>
      <c r="F6152" s="157"/>
    </row>
    <row r="6153" spans="5:6">
      <c r="E6153" s="157"/>
      <c r="F6153" s="157"/>
    </row>
    <row r="6154" spans="5:6">
      <c r="E6154" s="157"/>
      <c r="F6154" s="157"/>
    </row>
    <row r="6155" spans="5:6">
      <c r="E6155" s="157"/>
      <c r="F6155" s="157"/>
    </row>
    <row r="6156" spans="5:6">
      <c r="E6156" s="157"/>
      <c r="F6156" s="157"/>
    </row>
    <row r="6157" spans="5:6">
      <c r="E6157" s="157"/>
      <c r="F6157" s="157"/>
    </row>
    <row r="6158" spans="5:6">
      <c r="E6158" s="157"/>
      <c r="F6158" s="157"/>
    </row>
    <row r="6159" spans="5:6">
      <c r="E6159" s="157"/>
      <c r="F6159" s="157"/>
    </row>
    <row r="6160" spans="5:6">
      <c r="E6160" s="157"/>
      <c r="F6160" s="157"/>
    </row>
    <row r="6161" spans="5:6">
      <c r="E6161" s="157"/>
      <c r="F6161" s="157"/>
    </row>
    <row r="6162" spans="5:6">
      <c r="E6162" s="157"/>
      <c r="F6162" s="157"/>
    </row>
    <row r="6163" spans="5:6">
      <c r="E6163" s="157"/>
      <c r="F6163" s="157"/>
    </row>
    <row r="6164" spans="5:6">
      <c r="E6164" s="157"/>
      <c r="F6164" s="157"/>
    </row>
    <row r="6165" spans="5:6">
      <c r="E6165" s="157"/>
      <c r="F6165" s="157"/>
    </row>
    <row r="6166" spans="5:6">
      <c r="E6166" s="157"/>
      <c r="F6166" s="157"/>
    </row>
    <row r="6167" spans="5:6">
      <c r="E6167" s="157"/>
      <c r="F6167" s="157"/>
    </row>
    <row r="6168" spans="5:6">
      <c r="E6168" s="157"/>
      <c r="F6168" s="157"/>
    </row>
    <row r="6169" spans="5:6">
      <c r="E6169" s="157"/>
      <c r="F6169" s="157"/>
    </row>
    <row r="6170" spans="5:6">
      <c r="E6170" s="157"/>
      <c r="F6170" s="157"/>
    </row>
    <row r="6171" spans="5:6">
      <c r="E6171" s="157"/>
      <c r="F6171" s="157"/>
    </row>
    <row r="6172" spans="5:6">
      <c r="E6172" s="157"/>
      <c r="F6172" s="157"/>
    </row>
    <row r="6173" spans="5:6">
      <c r="E6173" s="157"/>
      <c r="F6173" s="157"/>
    </row>
    <row r="6174" spans="5:6">
      <c r="E6174" s="157"/>
      <c r="F6174" s="157"/>
    </row>
    <row r="6175" spans="5:6">
      <c r="E6175" s="157"/>
      <c r="F6175" s="157"/>
    </row>
    <row r="6176" spans="5:6">
      <c r="E6176" s="157"/>
      <c r="F6176" s="157"/>
    </row>
    <row r="6177" spans="5:6">
      <c r="E6177" s="157"/>
      <c r="F6177" s="157"/>
    </row>
    <row r="6178" spans="5:6">
      <c r="E6178" s="157"/>
      <c r="F6178" s="157"/>
    </row>
    <row r="6179" spans="5:6">
      <c r="E6179" s="157"/>
      <c r="F6179" s="157"/>
    </row>
    <row r="6180" spans="5:6">
      <c r="E6180" s="157"/>
      <c r="F6180" s="157"/>
    </row>
    <row r="6181" spans="5:6">
      <c r="E6181" s="157"/>
      <c r="F6181" s="157"/>
    </row>
    <row r="6182" spans="5:6">
      <c r="E6182" s="157"/>
      <c r="F6182" s="157"/>
    </row>
    <row r="6183" spans="5:6">
      <c r="E6183" s="157"/>
      <c r="F6183" s="157"/>
    </row>
    <row r="6184" spans="5:6">
      <c r="E6184" s="157"/>
      <c r="F6184" s="157"/>
    </row>
    <row r="6185" spans="5:6">
      <c r="E6185" s="157"/>
      <c r="F6185" s="157"/>
    </row>
    <row r="6186" spans="5:6">
      <c r="E6186" s="157"/>
      <c r="F6186" s="157"/>
    </row>
    <row r="6187" spans="5:6">
      <c r="E6187" s="157"/>
      <c r="F6187" s="157"/>
    </row>
    <row r="6188" spans="5:6">
      <c r="E6188" s="157"/>
      <c r="F6188" s="157"/>
    </row>
    <row r="6189" spans="5:6">
      <c r="E6189" s="157"/>
      <c r="F6189" s="157"/>
    </row>
    <row r="6190" spans="5:6">
      <c r="E6190" s="157"/>
      <c r="F6190" s="157"/>
    </row>
    <row r="6191" spans="5:6">
      <c r="E6191" s="157"/>
      <c r="F6191" s="157"/>
    </row>
    <row r="6192" spans="5:6">
      <c r="E6192" s="157"/>
      <c r="F6192" s="157"/>
    </row>
    <row r="6193" spans="5:6">
      <c r="E6193" s="157"/>
      <c r="F6193" s="157"/>
    </row>
    <row r="6194" spans="5:6">
      <c r="E6194" s="157"/>
      <c r="F6194" s="157"/>
    </row>
    <row r="6195" spans="5:6">
      <c r="E6195" s="157"/>
      <c r="F6195" s="157"/>
    </row>
    <row r="6196" spans="5:6">
      <c r="E6196" s="157"/>
      <c r="F6196" s="157"/>
    </row>
    <row r="6197" spans="5:6">
      <c r="E6197" s="157"/>
      <c r="F6197" s="157"/>
    </row>
    <row r="6198" spans="5:6">
      <c r="E6198" s="157"/>
      <c r="F6198" s="157"/>
    </row>
    <row r="6199" spans="5:6">
      <c r="E6199" s="157"/>
      <c r="F6199" s="157"/>
    </row>
    <row r="6200" spans="5:6">
      <c r="E6200" s="157"/>
      <c r="F6200" s="157"/>
    </row>
    <row r="6201" spans="5:6">
      <c r="E6201" s="157"/>
      <c r="F6201" s="157"/>
    </row>
    <row r="6202" spans="5:6">
      <c r="E6202" s="157"/>
      <c r="F6202" s="157"/>
    </row>
    <row r="6203" spans="5:6">
      <c r="E6203" s="157"/>
      <c r="F6203" s="157"/>
    </row>
    <row r="6204" spans="5:6">
      <c r="E6204" s="157"/>
      <c r="F6204" s="157"/>
    </row>
    <row r="6205" spans="5:6">
      <c r="E6205" s="157"/>
      <c r="F6205" s="157"/>
    </row>
    <row r="6206" spans="5:6">
      <c r="E6206" s="157"/>
      <c r="F6206" s="157"/>
    </row>
    <row r="6207" spans="5:6">
      <c r="E6207" s="157"/>
      <c r="F6207" s="157"/>
    </row>
    <row r="6208" spans="5:6">
      <c r="E6208" s="157"/>
      <c r="F6208" s="157"/>
    </row>
    <row r="6209" spans="5:6">
      <c r="E6209" s="157"/>
      <c r="F6209" s="157"/>
    </row>
    <row r="6210" spans="5:6">
      <c r="E6210" s="157"/>
      <c r="F6210" s="157"/>
    </row>
    <row r="6211" spans="5:6">
      <c r="E6211" s="157"/>
      <c r="F6211" s="157"/>
    </row>
    <row r="6212" spans="5:6">
      <c r="E6212" s="157"/>
      <c r="F6212" s="157"/>
    </row>
    <row r="6213" spans="5:6">
      <c r="E6213" s="157"/>
      <c r="F6213" s="157"/>
    </row>
    <row r="6214" spans="5:6">
      <c r="E6214" s="157"/>
      <c r="F6214" s="157"/>
    </row>
    <row r="6215" spans="5:6">
      <c r="E6215" s="157"/>
      <c r="F6215" s="157"/>
    </row>
    <row r="6216" spans="5:6">
      <c r="E6216" s="157"/>
      <c r="F6216" s="157"/>
    </row>
    <row r="6217" spans="5:6">
      <c r="E6217" s="157"/>
      <c r="F6217" s="157"/>
    </row>
    <row r="6218" spans="5:6">
      <c r="E6218" s="157"/>
      <c r="F6218" s="157"/>
    </row>
    <row r="6219" spans="5:6">
      <c r="E6219" s="157"/>
      <c r="F6219" s="157"/>
    </row>
    <row r="6220" spans="5:6">
      <c r="E6220" s="157"/>
      <c r="F6220" s="157"/>
    </row>
    <row r="6221" spans="5:6">
      <c r="E6221" s="157"/>
      <c r="F6221" s="157"/>
    </row>
    <row r="6222" spans="5:6">
      <c r="E6222" s="157"/>
      <c r="F6222" s="157"/>
    </row>
    <row r="6223" spans="5:6">
      <c r="E6223" s="157"/>
      <c r="F6223" s="157"/>
    </row>
    <row r="6224" spans="5:6">
      <c r="E6224" s="157"/>
      <c r="F6224" s="157"/>
    </row>
    <row r="6225" spans="5:6">
      <c r="E6225" s="157"/>
      <c r="F6225" s="157"/>
    </row>
    <row r="6226" spans="5:6">
      <c r="E6226" s="157"/>
      <c r="F6226" s="157"/>
    </row>
    <row r="6227" spans="5:6">
      <c r="E6227" s="157"/>
      <c r="F6227" s="157"/>
    </row>
    <row r="6228" spans="5:6">
      <c r="E6228" s="157"/>
      <c r="F6228" s="157"/>
    </row>
    <row r="6229" spans="5:6">
      <c r="E6229" s="157"/>
      <c r="F6229" s="157"/>
    </row>
    <row r="6230" spans="5:6">
      <c r="E6230" s="157"/>
      <c r="F6230" s="157"/>
    </row>
    <row r="6231" spans="5:6">
      <c r="E6231" s="157"/>
      <c r="F6231" s="157"/>
    </row>
    <row r="6232" spans="5:6">
      <c r="E6232" s="157"/>
      <c r="F6232" s="157"/>
    </row>
    <row r="6233" spans="5:6">
      <c r="E6233" s="157"/>
      <c r="F6233" s="157"/>
    </row>
    <row r="6234" spans="5:6">
      <c r="E6234" s="157"/>
      <c r="F6234" s="157"/>
    </row>
    <row r="6235" spans="5:6">
      <c r="E6235" s="157"/>
      <c r="F6235" s="157"/>
    </row>
    <row r="6236" spans="5:6">
      <c r="E6236" s="157"/>
      <c r="F6236" s="157"/>
    </row>
    <row r="6237" spans="5:6">
      <c r="E6237" s="157"/>
      <c r="F6237" s="157"/>
    </row>
    <row r="6238" spans="5:6">
      <c r="E6238" s="157"/>
      <c r="F6238" s="157"/>
    </row>
    <row r="6239" spans="5:6">
      <c r="E6239" s="157"/>
      <c r="F6239" s="157"/>
    </row>
    <row r="6240" spans="5:6">
      <c r="E6240" s="157"/>
      <c r="F6240" s="157"/>
    </row>
    <row r="6241" spans="5:6">
      <c r="E6241" s="157"/>
      <c r="F6241" s="157"/>
    </row>
    <row r="6242" spans="5:6">
      <c r="E6242" s="157"/>
      <c r="F6242" s="157"/>
    </row>
    <row r="6243" spans="5:6">
      <c r="E6243" s="157"/>
      <c r="F6243" s="157"/>
    </row>
    <row r="6244" spans="5:6">
      <c r="E6244" s="157"/>
      <c r="F6244" s="157"/>
    </row>
    <row r="6245" spans="5:6">
      <c r="E6245" s="157"/>
      <c r="F6245" s="157"/>
    </row>
    <row r="6246" spans="5:6">
      <c r="E6246" s="157"/>
      <c r="F6246" s="157"/>
    </row>
    <row r="6247" spans="5:6">
      <c r="E6247" s="157"/>
      <c r="F6247" s="157"/>
    </row>
    <row r="6248" spans="5:6">
      <c r="E6248" s="157"/>
      <c r="F6248" s="157"/>
    </row>
    <row r="6249" spans="5:6">
      <c r="E6249" s="157"/>
      <c r="F6249" s="157"/>
    </row>
    <row r="6250" spans="5:6">
      <c r="E6250" s="157"/>
      <c r="F6250" s="157"/>
    </row>
    <row r="6251" spans="5:6">
      <c r="E6251" s="157"/>
      <c r="F6251" s="157"/>
    </row>
    <row r="6252" spans="5:6">
      <c r="E6252" s="157"/>
      <c r="F6252" s="157"/>
    </row>
    <row r="6253" spans="5:6">
      <c r="E6253" s="157"/>
      <c r="F6253" s="157"/>
    </row>
    <row r="6254" spans="5:6">
      <c r="E6254" s="157"/>
      <c r="F6254" s="157"/>
    </row>
    <row r="6255" spans="5:6">
      <c r="E6255" s="157"/>
      <c r="F6255" s="157"/>
    </row>
    <row r="6256" spans="5:6">
      <c r="E6256" s="157"/>
      <c r="F6256" s="157"/>
    </row>
    <row r="6257" spans="5:6">
      <c r="E6257" s="157"/>
      <c r="F6257" s="157"/>
    </row>
    <row r="6258" spans="5:6">
      <c r="E6258" s="157"/>
      <c r="F6258" s="157"/>
    </row>
    <row r="6259" spans="5:6">
      <c r="E6259" s="157"/>
      <c r="F6259" s="157"/>
    </row>
    <row r="6260" spans="5:6">
      <c r="E6260" s="157"/>
      <c r="F6260" s="157"/>
    </row>
    <row r="6261" spans="5:6">
      <c r="E6261" s="157"/>
      <c r="F6261" s="157"/>
    </row>
    <row r="6262" spans="5:6">
      <c r="E6262" s="157"/>
      <c r="F6262" s="157"/>
    </row>
    <row r="6263" spans="5:6">
      <c r="E6263" s="157"/>
      <c r="F6263" s="157"/>
    </row>
    <row r="6264" spans="5:6">
      <c r="E6264" s="157"/>
      <c r="F6264" s="157"/>
    </row>
    <row r="6265" spans="5:6">
      <c r="E6265" s="157"/>
      <c r="F6265" s="157"/>
    </row>
    <row r="6266" spans="5:6">
      <c r="E6266" s="157"/>
      <c r="F6266" s="157"/>
    </row>
    <row r="6267" spans="5:6">
      <c r="E6267" s="157"/>
      <c r="F6267" s="157"/>
    </row>
    <row r="6268" spans="5:6">
      <c r="E6268" s="157"/>
      <c r="F6268" s="157"/>
    </row>
    <row r="6269" spans="5:6">
      <c r="E6269" s="157"/>
      <c r="F6269" s="157"/>
    </row>
    <row r="6270" spans="5:6">
      <c r="E6270" s="157"/>
      <c r="F6270" s="157"/>
    </row>
    <row r="6271" spans="5:6">
      <c r="E6271" s="157"/>
      <c r="F6271" s="157"/>
    </row>
    <row r="6272" spans="5:6">
      <c r="E6272" s="157"/>
      <c r="F6272" s="157"/>
    </row>
    <row r="6273" spans="5:6">
      <c r="E6273" s="157"/>
      <c r="F6273" s="157"/>
    </row>
    <row r="6274" spans="5:6">
      <c r="E6274" s="157"/>
      <c r="F6274" s="157"/>
    </row>
    <row r="6275" spans="5:6">
      <c r="E6275" s="157"/>
      <c r="F6275" s="157"/>
    </row>
    <row r="6276" spans="5:6">
      <c r="E6276" s="157"/>
      <c r="F6276" s="157"/>
    </row>
    <row r="6277" spans="5:6">
      <c r="E6277" s="157"/>
      <c r="F6277" s="157"/>
    </row>
    <row r="6278" spans="5:6">
      <c r="E6278" s="157"/>
      <c r="F6278" s="157"/>
    </row>
    <row r="6279" spans="5:6">
      <c r="E6279" s="157"/>
      <c r="F6279" s="157"/>
    </row>
    <row r="6280" spans="5:6">
      <c r="E6280" s="157"/>
      <c r="F6280" s="157"/>
    </row>
    <row r="6281" spans="5:6">
      <c r="E6281" s="157"/>
      <c r="F6281" s="157"/>
    </row>
    <row r="6282" spans="5:6">
      <c r="E6282" s="157"/>
      <c r="F6282" s="157"/>
    </row>
    <row r="6283" spans="5:6">
      <c r="E6283" s="157"/>
      <c r="F6283" s="157"/>
    </row>
    <row r="6284" spans="5:6">
      <c r="E6284" s="157"/>
      <c r="F6284" s="157"/>
    </row>
    <row r="6285" spans="5:6">
      <c r="E6285" s="157"/>
      <c r="F6285" s="157"/>
    </row>
    <row r="6286" spans="5:6">
      <c r="E6286" s="157"/>
      <c r="F6286" s="157"/>
    </row>
    <row r="6287" spans="5:6">
      <c r="E6287" s="157"/>
      <c r="F6287" s="157"/>
    </row>
    <row r="6288" spans="5:6">
      <c r="E6288" s="157"/>
      <c r="F6288" s="157"/>
    </row>
    <row r="6289" spans="5:6">
      <c r="E6289" s="157"/>
      <c r="F6289" s="157"/>
    </row>
    <row r="6290" spans="5:6">
      <c r="E6290" s="157"/>
      <c r="F6290" s="157"/>
    </row>
    <row r="6291" spans="5:6">
      <c r="E6291" s="157"/>
      <c r="F6291" s="157"/>
    </row>
    <row r="6292" spans="5:6">
      <c r="E6292" s="157"/>
      <c r="F6292" s="157"/>
    </row>
    <row r="6293" spans="5:6">
      <c r="E6293" s="157"/>
      <c r="F6293" s="157"/>
    </row>
    <row r="6294" spans="5:6">
      <c r="E6294" s="157"/>
      <c r="F6294" s="157"/>
    </row>
    <row r="6295" spans="5:6">
      <c r="E6295" s="157"/>
      <c r="F6295" s="157"/>
    </row>
    <row r="6296" spans="5:6">
      <c r="E6296" s="157"/>
      <c r="F6296" s="157"/>
    </row>
    <row r="6297" spans="5:6">
      <c r="E6297" s="157"/>
      <c r="F6297" s="157"/>
    </row>
    <row r="6298" spans="5:6">
      <c r="E6298" s="157"/>
      <c r="F6298" s="157"/>
    </row>
    <row r="6299" spans="5:6">
      <c r="E6299" s="157"/>
      <c r="F6299" s="157"/>
    </row>
    <row r="6300" spans="5:6">
      <c r="E6300" s="157"/>
      <c r="F6300" s="157"/>
    </row>
    <row r="6301" spans="5:6">
      <c r="E6301" s="157"/>
      <c r="F6301" s="157"/>
    </row>
    <row r="6302" spans="5:6">
      <c r="E6302" s="157"/>
      <c r="F6302" s="157"/>
    </row>
    <row r="6303" spans="5:6">
      <c r="E6303" s="157"/>
      <c r="F6303" s="157"/>
    </row>
    <row r="6304" spans="5:6">
      <c r="E6304" s="157"/>
      <c r="F6304" s="157"/>
    </row>
    <row r="6305" spans="5:6">
      <c r="E6305" s="157"/>
      <c r="F6305" s="157"/>
    </row>
    <row r="6306" spans="5:6">
      <c r="E6306" s="157"/>
      <c r="F6306" s="157"/>
    </row>
    <row r="6307" spans="5:6">
      <c r="E6307" s="157"/>
      <c r="F6307" s="157"/>
    </row>
    <row r="6308" spans="5:6">
      <c r="E6308" s="157"/>
      <c r="F6308" s="157"/>
    </row>
    <row r="6309" spans="5:6">
      <c r="E6309" s="157"/>
      <c r="F6309" s="157"/>
    </row>
    <row r="6310" spans="5:6">
      <c r="E6310" s="157"/>
      <c r="F6310" s="157"/>
    </row>
    <row r="6311" spans="5:6">
      <c r="E6311" s="157"/>
      <c r="F6311" s="157"/>
    </row>
    <row r="6312" spans="5:6">
      <c r="E6312" s="157"/>
      <c r="F6312" s="157"/>
    </row>
    <row r="6313" spans="5:6">
      <c r="E6313" s="157"/>
      <c r="F6313" s="157"/>
    </row>
    <row r="6314" spans="5:6">
      <c r="E6314" s="157"/>
      <c r="F6314" s="157"/>
    </row>
    <row r="6315" spans="5:6">
      <c r="E6315" s="157"/>
      <c r="F6315" s="157"/>
    </row>
    <row r="6316" spans="5:6">
      <c r="E6316" s="157"/>
      <c r="F6316" s="157"/>
    </row>
    <row r="6317" spans="5:6">
      <c r="E6317" s="157"/>
      <c r="F6317" s="157"/>
    </row>
    <row r="6318" spans="5:6">
      <c r="E6318" s="157"/>
      <c r="F6318" s="157"/>
    </row>
    <row r="6319" spans="5:6">
      <c r="E6319" s="157"/>
      <c r="F6319" s="157"/>
    </row>
    <row r="6320" spans="5:6">
      <c r="E6320" s="157"/>
      <c r="F6320" s="157"/>
    </row>
    <row r="6321" spans="5:6">
      <c r="E6321" s="157"/>
      <c r="F6321" s="157"/>
    </row>
    <row r="6322" spans="5:6">
      <c r="E6322" s="157"/>
      <c r="F6322" s="157"/>
    </row>
    <row r="6323" spans="5:6">
      <c r="E6323" s="157"/>
      <c r="F6323" s="157"/>
    </row>
    <row r="6324" spans="5:6">
      <c r="E6324" s="157"/>
      <c r="F6324" s="157"/>
    </row>
    <row r="6325" spans="5:6">
      <c r="E6325" s="157"/>
      <c r="F6325" s="157"/>
    </row>
    <row r="6326" spans="5:6">
      <c r="E6326" s="157"/>
      <c r="F6326" s="157"/>
    </row>
    <row r="6327" spans="5:6">
      <c r="E6327" s="157"/>
      <c r="F6327" s="157"/>
    </row>
    <row r="6328" spans="5:6">
      <c r="E6328" s="157"/>
      <c r="F6328" s="157"/>
    </row>
    <row r="6329" spans="5:6">
      <c r="E6329" s="157"/>
      <c r="F6329" s="157"/>
    </row>
    <row r="6330" spans="5:6">
      <c r="E6330" s="157"/>
      <c r="F6330" s="157"/>
    </row>
    <row r="6331" spans="5:6">
      <c r="E6331" s="157"/>
      <c r="F6331" s="157"/>
    </row>
    <row r="6332" spans="5:6">
      <c r="E6332" s="157"/>
      <c r="F6332" s="157"/>
    </row>
    <row r="6333" spans="5:6">
      <c r="E6333" s="157"/>
      <c r="F6333" s="157"/>
    </row>
    <row r="6334" spans="5:6">
      <c r="E6334" s="157"/>
      <c r="F6334" s="157"/>
    </row>
    <row r="6335" spans="5:6">
      <c r="E6335" s="157"/>
      <c r="F6335" s="157"/>
    </row>
    <row r="6336" spans="5:6">
      <c r="E6336" s="157"/>
      <c r="F6336" s="157"/>
    </row>
    <row r="6337" spans="5:6">
      <c r="E6337" s="157"/>
      <c r="F6337" s="157"/>
    </row>
    <row r="6338" spans="5:6">
      <c r="E6338" s="157"/>
      <c r="F6338" s="157"/>
    </row>
    <row r="6339" spans="5:6">
      <c r="E6339" s="157"/>
      <c r="F6339" s="157"/>
    </row>
    <row r="6340" spans="5:6">
      <c r="E6340" s="157"/>
      <c r="F6340" s="157"/>
    </row>
    <row r="6341" spans="5:6">
      <c r="E6341" s="157"/>
      <c r="F6341" s="157"/>
    </row>
    <row r="6342" spans="5:6">
      <c r="E6342" s="157"/>
      <c r="F6342" s="157"/>
    </row>
    <row r="6343" spans="5:6">
      <c r="E6343" s="157"/>
      <c r="F6343" s="157"/>
    </row>
    <row r="6344" spans="5:6">
      <c r="E6344" s="157"/>
      <c r="F6344" s="157"/>
    </row>
    <row r="6345" spans="5:6">
      <c r="E6345" s="157"/>
      <c r="F6345" s="157"/>
    </row>
    <row r="6346" spans="5:6">
      <c r="E6346" s="157"/>
      <c r="F6346" s="157"/>
    </row>
    <row r="6347" spans="5:6">
      <c r="E6347" s="157"/>
      <c r="F6347" s="157"/>
    </row>
    <row r="6348" spans="5:6">
      <c r="E6348" s="157"/>
      <c r="F6348" s="157"/>
    </row>
    <row r="6349" spans="5:6">
      <c r="E6349" s="157"/>
      <c r="F6349" s="157"/>
    </row>
    <row r="6350" spans="5:6">
      <c r="E6350" s="157"/>
      <c r="F6350" s="157"/>
    </row>
    <row r="6351" spans="5:6">
      <c r="E6351" s="157"/>
      <c r="F6351" s="157"/>
    </row>
    <row r="6352" spans="5:6">
      <c r="E6352" s="157"/>
      <c r="F6352" s="157"/>
    </row>
    <row r="6353" spans="5:6">
      <c r="E6353" s="157"/>
      <c r="F6353" s="157"/>
    </row>
    <row r="6354" spans="5:6">
      <c r="E6354" s="157"/>
      <c r="F6354" s="157"/>
    </row>
    <row r="6355" spans="5:6">
      <c r="E6355" s="157"/>
      <c r="F6355" s="157"/>
    </row>
    <row r="6356" spans="5:6">
      <c r="E6356" s="157"/>
      <c r="F6356" s="157"/>
    </row>
    <row r="6357" spans="5:6">
      <c r="E6357" s="157"/>
      <c r="F6357" s="157"/>
    </row>
    <row r="6358" spans="5:6">
      <c r="E6358" s="157"/>
      <c r="F6358" s="157"/>
    </row>
    <row r="6359" spans="5:6">
      <c r="E6359" s="157"/>
      <c r="F6359" s="157"/>
    </row>
    <row r="6360" spans="5:6">
      <c r="E6360" s="157"/>
      <c r="F6360" s="157"/>
    </row>
    <row r="6361" spans="5:6">
      <c r="E6361" s="157"/>
      <c r="F6361" s="157"/>
    </row>
    <row r="6362" spans="5:6">
      <c r="E6362" s="157"/>
      <c r="F6362" s="157"/>
    </row>
    <row r="6363" spans="5:6">
      <c r="E6363" s="157"/>
      <c r="F6363" s="157"/>
    </row>
    <row r="6364" spans="5:6">
      <c r="E6364" s="157"/>
      <c r="F6364" s="157"/>
    </row>
    <row r="6365" spans="5:6">
      <c r="E6365" s="157"/>
      <c r="F6365" s="157"/>
    </row>
    <row r="6366" spans="5:6">
      <c r="E6366" s="157"/>
      <c r="F6366" s="157"/>
    </row>
    <row r="6367" spans="5:6">
      <c r="E6367" s="157"/>
      <c r="F6367" s="157"/>
    </row>
    <row r="6368" spans="5:6">
      <c r="E6368" s="157"/>
      <c r="F6368" s="157"/>
    </row>
    <row r="6369" spans="5:6">
      <c r="E6369" s="157"/>
      <c r="F6369" s="157"/>
    </row>
    <row r="6370" spans="5:6">
      <c r="E6370" s="157"/>
      <c r="F6370" s="157"/>
    </row>
    <row r="6371" spans="5:6">
      <c r="E6371" s="157"/>
      <c r="F6371" s="157"/>
    </row>
    <row r="6372" spans="5:6">
      <c r="E6372" s="157"/>
      <c r="F6372" s="157"/>
    </row>
    <row r="6373" spans="5:6">
      <c r="E6373" s="157"/>
      <c r="F6373" s="157"/>
    </row>
    <row r="6374" spans="5:6">
      <c r="E6374" s="157"/>
      <c r="F6374" s="157"/>
    </row>
    <row r="6375" spans="5:6">
      <c r="E6375" s="157"/>
      <c r="F6375" s="157"/>
    </row>
    <row r="6376" spans="5:6">
      <c r="E6376" s="157"/>
      <c r="F6376" s="157"/>
    </row>
    <row r="6377" spans="5:6">
      <c r="E6377" s="157"/>
      <c r="F6377" s="157"/>
    </row>
    <row r="6378" spans="5:6">
      <c r="E6378" s="157"/>
      <c r="F6378" s="157"/>
    </row>
    <row r="6379" spans="5:6">
      <c r="E6379" s="157"/>
      <c r="F6379" s="157"/>
    </row>
    <row r="6380" spans="5:6">
      <c r="E6380" s="157"/>
      <c r="F6380" s="157"/>
    </row>
    <row r="6381" spans="5:6">
      <c r="E6381" s="157"/>
      <c r="F6381" s="157"/>
    </row>
    <row r="6382" spans="5:6">
      <c r="E6382" s="157"/>
      <c r="F6382" s="157"/>
    </row>
    <row r="6383" spans="5:6">
      <c r="E6383" s="157"/>
      <c r="F6383" s="157"/>
    </row>
    <row r="6384" spans="5:6">
      <c r="E6384" s="157"/>
      <c r="F6384" s="157"/>
    </row>
    <row r="6385" spans="5:6">
      <c r="E6385" s="157"/>
      <c r="F6385" s="157"/>
    </row>
    <row r="6386" spans="5:6">
      <c r="E6386" s="157"/>
      <c r="F6386" s="157"/>
    </row>
    <row r="6387" spans="5:6">
      <c r="E6387" s="157"/>
      <c r="F6387" s="157"/>
    </row>
    <row r="6388" spans="5:6">
      <c r="E6388" s="157"/>
      <c r="F6388" s="157"/>
    </row>
    <row r="6389" spans="5:6">
      <c r="E6389" s="157"/>
      <c r="F6389" s="157"/>
    </row>
    <row r="6390" spans="5:6">
      <c r="E6390" s="157"/>
      <c r="F6390" s="157"/>
    </row>
    <row r="6391" spans="5:6">
      <c r="E6391" s="157"/>
      <c r="F6391" s="157"/>
    </row>
    <row r="6392" spans="5:6">
      <c r="E6392" s="157"/>
      <c r="F6392" s="157"/>
    </row>
    <row r="6393" spans="5:6">
      <c r="E6393" s="157"/>
      <c r="F6393" s="157"/>
    </row>
    <row r="6394" spans="5:6">
      <c r="E6394" s="157"/>
      <c r="F6394" s="157"/>
    </row>
    <row r="6395" spans="5:6">
      <c r="E6395" s="157"/>
      <c r="F6395" s="157"/>
    </row>
    <row r="6396" spans="5:6">
      <c r="E6396" s="157"/>
      <c r="F6396" s="157"/>
    </row>
    <row r="6397" spans="5:6">
      <c r="E6397" s="157"/>
      <c r="F6397" s="157"/>
    </row>
    <row r="6398" spans="5:6">
      <c r="E6398" s="157"/>
      <c r="F6398" s="157"/>
    </row>
    <row r="6399" spans="5:6">
      <c r="E6399" s="157"/>
      <c r="F6399" s="157"/>
    </row>
    <row r="6400" spans="5:6">
      <c r="E6400" s="157"/>
      <c r="F6400" s="157"/>
    </row>
    <row r="6401" spans="5:6">
      <c r="E6401" s="157"/>
      <c r="F6401" s="157"/>
    </row>
    <row r="6402" spans="5:6">
      <c r="E6402" s="157"/>
      <c r="F6402" s="157"/>
    </row>
    <row r="6403" spans="5:6">
      <c r="E6403" s="157"/>
      <c r="F6403" s="157"/>
    </row>
    <row r="6404" spans="5:6">
      <c r="E6404" s="157"/>
      <c r="F6404" s="157"/>
    </row>
    <row r="6405" spans="5:6">
      <c r="E6405" s="157"/>
      <c r="F6405" s="157"/>
    </row>
    <row r="6406" spans="5:6">
      <c r="E6406" s="157"/>
      <c r="F6406" s="157"/>
    </row>
    <row r="6407" spans="5:6">
      <c r="E6407" s="157"/>
      <c r="F6407" s="157"/>
    </row>
    <row r="6408" spans="5:6">
      <c r="E6408" s="157"/>
      <c r="F6408" s="157"/>
    </row>
    <row r="6409" spans="5:6">
      <c r="E6409" s="157"/>
      <c r="F6409" s="157"/>
    </row>
    <row r="6410" spans="5:6">
      <c r="E6410" s="157"/>
      <c r="F6410" s="157"/>
    </row>
    <row r="6411" spans="5:6">
      <c r="E6411" s="157"/>
      <c r="F6411" s="157"/>
    </row>
    <row r="6412" spans="5:6">
      <c r="E6412" s="157"/>
      <c r="F6412" s="157"/>
    </row>
    <row r="6413" spans="5:6">
      <c r="E6413" s="157"/>
      <c r="F6413" s="157"/>
    </row>
    <row r="6414" spans="5:6">
      <c r="E6414" s="157"/>
      <c r="F6414" s="157"/>
    </row>
    <row r="6415" spans="5:6">
      <c r="E6415" s="157"/>
      <c r="F6415" s="157"/>
    </row>
    <row r="6416" spans="5:6">
      <c r="E6416" s="157"/>
      <c r="F6416" s="157"/>
    </row>
    <row r="6417" spans="5:6">
      <c r="E6417" s="157"/>
      <c r="F6417" s="157"/>
    </row>
    <row r="6418" spans="5:6">
      <c r="E6418" s="157"/>
      <c r="F6418" s="157"/>
    </row>
    <row r="6419" spans="5:6">
      <c r="E6419" s="157"/>
      <c r="F6419" s="157"/>
    </row>
    <row r="6420" spans="5:6">
      <c r="E6420" s="157"/>
      <c r="F6420" s="157"/>
    </row>
    <row r="6421" spans="5:6">
      <c r="E6421" s="157"/>
      <c r="F6421" s="157"/>
    </row>
    <row r="6422" spans="5:6">
      <c r="E6422" s="157"/>
      <c r="F6422" s="157"/>
    </row>
    <row r="6423" spans="5:6">
      <c r="E6423" s="157"/>
      <c r="F6423" s="157"/>
    </row>
    <row r="6424" spans="5:6">
      <c r="E6424" s="157"/>
      <c r="F6424" s="157"/>
    </row>
    <row r="6425" spans="5:6">
      <c r="E6425" s="157"/>
      <c r="F6425" s="157"/>
    </row>
    <row r="6426" spans="5:6">
      <c r="E6426" s="157"/>
      <c r="F6426" s="157"/>
    </row>
    <row r="6427" spans="5:6">
      <c r="E6427" s="157"/>
      <c r="F6427" s="157"/>
    </row>
    <row r="6428" spans="5:6">
      <c r="E6428" s="157"/>
      <c r="F6428" s="157"/>
    </row>
    <row r="6429" spans="5:6">
      <c r="E6429" s="157"/>
      <c r="F6429" s="157"/>
    </row>
    <row r="6430" spans="5:6">
      <c r="E6430" s="157"/>
      <c r="F6430" s="157"/>
    </row>
    <row r="6431" spans="5:6">
      <c r="E6431" s="157"/>
      <c r="F6431" s="157"/>
    </row>
    <row r="6432" spans="5:6">
      <c r="E6432" s="157"/>
      <c r="F6432" s="157"/>
    </row>
    <row r="6433" spans="5:6">
      <c r="E6433" s="157"/>
      <c r="F6433" s="157"/>
    </row>
    <row r="6434" spans="5:6">
      <c r="E6434" s="157"/>
      <c r="F6434" s="157"/>
    </row>
    <row r="6435" spans="5:6">
      <c r="E6435" s="157"/>
      <c r="F6435" s="157"/>
    </row>
    <row r="6436" spans="5:6">
      <c r="E6436" s="157"/>
      <c r="F6436" s="157"/>
    </row>
    <row r="6437" spans="5:6">
      <c r="E6437" s="157"/>
      <c r="F6437" s="157"/>
    </row>
    <row r="6438" spans="5:6">
      <c r="E6438" s="157"/>
      <c r="F6438" s="157"/>
    </row>
    <row r="6439" spans="5:6">
      <c r="E6439" s="157"/>
      <c r="F6439" s="157"/>
    </row>
    <row r="6440" spans="5:6">
      <c r="E6440" s="157"/>
      <c r="F6440" s="157"/>
    </row>
    <row r="6441" spans="5:6">
      <c r="E6441" s="157"/>
      <c r="F6441" s="157"/>
    </row>
    <row r="6442" spans="5:6">
      <c r="E6442" s="157"/>
      <c r="F6442" s="157"/>
    </row>
    <row r="6443" spans="5:6">
      <c r="E6443" s="157"/>
      <c r="F6443" s="157"/>
    </row>
    <row r="6444" spans="5:6">
      <c r="E6444" s="157"/>
      <c r="F6444" s="157"/>
    </row>
    <row r="6445" spans="5:6">
      <c r="E6445" s="157"/>
      <c r="F6445" s="157"/>
    </row>
    <row r="6446" spans="5:6">
      <c r="E6446" s="157"/>
      <c r="F6446" s="157"/>
    </row>
    <row r="6447" spans="5:6">
      <c r="E6447" s="157"/>
      <c r="F6447" s="157"/>
    </row>
    <row r="6448" spans="5:6">
      <c r="E6448" s="157"/>
      <c r="F6448" s="157"/>
    </row>
    <row r="6449" spans="5:6">
      <c r="E6449" s="157"/>
      <c r="F6449" s="157"/>
    </row>
    <row r="6450" spans="5:6">
      <c r="E6450" s="157"/>
      <c r="F6450" s="157"/>
    </row>
    <row r="6451" spans="5:6">
      <c r="E6451" s="157"/>
      <c r="F6451" s="157"/>
    </row>
    <row r="6452" spans="5:6">
      <c r="E6452" s="157"/>
      <c r="F6452" s="157"/>
    </row>
    <row r="6453" spans="5:6">
      <c r="E6453" s="157"/>
      <c r="F6453" s="157"/>
    </row>
    <row r="6454" spans="5:6">
      <c r="E6454" s="157"/>
      <c r="F6454" s="157"/>
    </row>
    <row r="6455" spans="5:6">
      <c r="E6455" s="157"/>
      <c r="F6455" s="157"/>
    </row>
    <row r="6456" spans="5:6">
      <c r="E6456" s="157"/>
      <c r="F6456" s="157"/>
    </row>
    <row r="6457" spans="5:6">
      <c r="E6457" s="157"/>
      <c r="F6457" s="157"/>
    </row>
    <row r="6458" spans="5:6">
      <c r="E6458" s="157"/>
      <c r="F6458" s="157"/>
    </row>
    <row r="6459" spans="5:6">
      <c r="E6459" s="157"/>
      <c r="F6459" s="157"/>
    </row>
    <row r="6460" spans="5:6">
      <c r="E6460" s="157"/>
      <c r="F6460" s="157"/>
    </row>
    <row r="6461" spans="5:6">
      <c r="E6461" s="157"/>
      <c r="F6461" s="157"/>
    </row>
    <row r="6462" spans="5:6">
      <c r="E6462" s="157"/>
      <c r="F6462" s="157"/>
    </row>
    <row r="6463" spans="5:6">
      <c r="E6463" s="157"/>
      <c r="F6463" s="157"/>
    </row>
    <row r="6464" spans="5:6">
      <c r="E6464" s="157"/>
      <c r="F6464" s="157"/>
    </row>
    <row r="6465" spans="5:6">
      <c r="E6465" s="157"/>
      <c r="F6465" s="157"/>
    </row>
    <row r="6466" spans="5:6">
      <c r="E6466" s="157"/>
      <c r="F6466" s="157"/>
    </row>
    <row r="6467" spans="5:6">
      <c r="E6467" s="157"/>
      <c r="F6467" s="157"/>
    </row>
    <row r="6468" spans="5:6">
      <c r="E6468" s="157"/>
      <c r="F6468" s="157"/>
    </row>
    <row r="6469" spans="5:6">
      <c r="E6469" s="157"/>
      <c r="F6469" s="157"/>
    </row>
    <row r="6470" spans="5:6">
      <c r="E6470" s="157"/>
      <c r="F6470" s="157"/>
    </row>
    <row r="6471" spans="5:6">
      <c r="E6471" s="157"/>
      <c r="F6471" s="157"/>
    </row>
    <row r="6472" spans="5:6">
      <c r="E6472" s="157"/>
      <c r="F6472" s="157"/>
    </row>
    <row r="6473" spans="5:6">
      <c r="E6473" s="157"/>
      <c r="F6473" s="157"/>
    </row>
    <row r="6474" spans="5:6">
      <c r="E6474" s="157"/>
      <c r="F6474" s="157"/>
    </row>
    <row r="6475" spans="5:6">
      <c r="E6475" s="157"/>
      <c r="F6475" s="157"/>
    </row>
    <row r="6476" spans="5:6">
      <c r="E6476" s="157"/>
      <c r="F6476" s="157"/>
    </row>
    <row r="6477" spans="5:6">
      <c r="E6477" s="157"/>
      <c r="F6477" s="157"/>
    </row>
    <row r="6478" spans="5:6">
      <c r="E6478" s="157"/>
      <c r="F6478" s="157"/>
    </row>
    <row r="6479" spans="5:6">
      <c r="E6479" s="157"/>
      <c r="F6479" s="157"/>
    </row>
    <row r="6480" spans="5:6">
      <c r="E6480" s="157"/>
      <c r="F6480" s="157"/>
    </row>
    <row r="6481" spans="5:6">
      <c r="E6481" s="157"/>
      <c r="F6481" s="157"/>
    </row>
    <row r="6482" spans="5:6">
      <c r="E6482" s="157"/>
      <c r="F6482" s="157"/>
    </row>
    <row r="6483" spans="5:6">
      <c r="E6483" s="157"/>
      <c r="F6483" s="157"/>
    </row>
    <row r="6484" spans="5:6">
      <c r="E6484" s="157"/>
      <c r="F6484" s="157"/>
    </row>
    <row r="6485" spans="5:6">
      <c r="E6485" s="157"/>
      <c r="F6485" s="157"/>
    </row>
    <row r="6486" spans="5:6">
      <c r="E6486" s="157"/>
      <c r="F6486" s="157"/>
    </row>
    <row r="6487" spans="5:6">
      <c r="E6487" s="157"/>
      <c r="F6487" s="157"/>
    </row>
    <row r="6488" spans="5:6">
      <c r="E6488" s="157"/>
      <c r="F6488" s="157"/>
    </row>
    <row r="6489" spans="5:6">
      <c r="E6489" s="157"/>
      <c r="F6489" s="157"/>
    </row>
    <row r="6490" spans="5:6">
      <c r="E6490" s="157"/>
      <c r="F6490" s="157"/>
    </row>
    <row r="6491" spans="5:6">
      <c r="E6491" s="157"/>
      <c r="F6491" s="157"/>
    </row>
    <row r="6492" spans="5:6">
      <c r="E6492" s="157"/>
      <c r="F6492" s="157"/>
    </row>
    <row r="6493" spans="5:6">
      <c r="E6493" s="157"/>
      <c r="F6493" s="157"/>
    </row>
    <row r="6494" spans="5:6">
      <c r="E6494" s="157"/>
      <c r="F6494" s="157"/>
    </row>
    <row r="6495" spans="5:6">
      <c r="E6495" s="157"/>
      <c r="F6495" s="157"/>
    </row>
    <row r="6496" spans="5:6">
      <c r="E6496" s="157"/>
      <c r="F6496" s="157"/>
    </row>
    <row r="6497" spans="5:6">
      <c r="E6497" s="157"/>
      <c r="F6497" s="157"/>
    </row>
    <row r="6498" spans="5:6">
      <c r="E6498" s="157"/>
      <c r="F6498" s="157"/>
    </row>
    <row r="6499" spans="5:6">
      <c r="E6499" s="157"/>
      <c r="F6499" s="157"/>
    </row>
    <row r="6500" spans="5:6">
      <c r="E6500" s="157"/>
      <c r="F6500" s="157"/>
    </row>
    <row r="6501" spans="5:6">
      <c r="E6501" s="157"/>
      <c r="F6501" s="157"/>
    </row>
    <row r="6502" spans="5:6">
      <c r="E6502" s="157"/>
      <c r="F6502" s="157"/>
    </row>
    <row r="6503" spans="5:6">
      <c r="E6503" s="157"/>
      <c r="F6503" s="157"/>
    </row>
    <row r="6504" spans="5:6">
      <c r="E6504" s="157"/>
      <c r="F6504" s="157"/>
    </row>
    <row r="6505" spans="5:6">
      <c r="E6505" s="157"/>
      <c r="F6505" s="157"/>
    </row>
    <row r="6506" spans="5:6">
      <c r="E6506" s="157"/>
      <c r="F6506" s="157"/>
    </row>
    <row r="6507" spans="5:6">
      <c r="E6507" s="157"/>
      <c r="F6507" s="157"/>
    </row>
    <row r="6508" spans="5:6">
      <c r="E6508" s="157"/>
      <c r="F6508" s="157"/>
    </row>
    <row r="6509" spans="5:6">
      <c r="E6509" s="157"/>
      <c r="F6509" s="157"/>
    </row>
    <row r="6510" spans="5:6">
      <c r="E6510" s="157"/>
      <c r="F6510" s="157"/>
    </row>
    <row r="6511" spans="5:6">
      <c r="E6511" s="157"/>
      <c r="F6511" s="157"/>
    </row>
    <row r="6512" spans="5:6">
      <c r="E6512" s="157"/>
      <c r="F6512" s="157"/>
    </row>
    <row r="6513" spans="5:6">
      <c r="E6513" s="157"/>
      <c r="F6513" s="157"/>
    </row>
    <row r="6514" spans="5:6">
      <c r="E6514" s="157"/>
      <c r="F6514" s="157"/>
    </row>
    <row r="6515" spans="5:6">
      <c r="E6515" s="157"/>
      <c r="F6515" s="157"/>
    </row>
    <row r="6516" spans="5:6">
      <c r="E6516" s="157"/>
      <c r="F6516" s="157"/>
    </row>
    <row r="6517" spans="5:6">
      <c r="E6517" s="157"/>
      <c r="F6517" s="157"/>
    </row>
    <row r="6518" spans="5:6">
      <c r="E6518" s="157"/>
      <c r="F6518" s="157"/>
    </row>
    <row r="6519" spans="5:6">
      <c r="E6519" s="157"/>
      <c r="F6519" s="157"/>
    </row>
    <row r="6520" spans="5:6">
      <c r="E6520" s="157"/>
      <c r="F6520" s="157"/>
    </row>
    <row r="6521" spans="5:6">
      <c r="E6521" s="157"/>
      <c r="F6521" s="157"/>
    </row>
    <row r="6522" spans="5:6">
      <c r="E6522" s="157"/>
      <c r="F6522" s="157"/>
    </row>
    <row r="6523" spans="5:6">
      <c r="E6523" s="157"/>
      <c r="F6523" s="157"/>
    </row>
    <row r="6524" spans="5:6">
      <c r="E6524" s="157"/>
      <c r="F6524" s="157"/>
    </row>
    <row r="6525" spans="5:6">
      <c r="E6525" s="157"/>
      <c r="F6525" s="157"/>
    </row>
    <row r="6526" spans="5:6">
      <c r="E6526" s="157"/>
      <c r="F6526" s="157"/>
    </row>
    <row r="6527" spans="5:6">
      <c r="E6527" s="157"/>
      <c r="F6527" s="157"/>
    </row>
    <row r="6528" spans="5:6">
      <c r="E6528" s="157"/>
      <c r="F6528" s="157"/>
    </row>
    <row r="6529" spans="5:6">
      <c r="E6529" s="157"/>
      <c r="F6529" s="157"/>
    </row>
    <row r="6530" spans="5:6">
      <c r="E6530" s="157"/>
      <c r="F6530" s="157"/>
    </row>
    <row r="6531" spans="5:6">
      <c r="E6531" s="157"/>
      <c r="F6531" s="157"/>
    </row>
    <row r="6532" spans="5:6">
      <c r="E6532" s="157"/>
      <c r="F6532" s="157"/>
    </row>
    <row r="6533" spans="5:6">
      <c r="E6533" s="157"/>
      <c r="F6533" s="157"/>
    </row>
    <row r="6534" spans="5:6">
      <c r="E6534" s="157"/>
      <c r="F6534" s="157"/>
    </row>
    <row r="6535" spans="5:6">
      <c r="E6535" s="157"/>
      <c r="F6535" s="157"/>
    </row>
    <row r="6536" spans="5:6">
      <c r="E6536" s="157"/>
      <c r="F6536" s="157"/>
    </row>
    <row r="6537" spans="5:6">
      <c r="E6537" s="157"/>
      <c r="F6537" s="157"/>
    </row>
    <row r="6538" spans="5:6">
      <c r="E6538" s="157"/>
      <c r="F6538" s="157"/>
    </row>
    <row r="6539" spans="5:6">
      <c r="E6539" s="157"/>
      <c r="F6539" s="157"/>
    </row>
    <row r="6540" spans="5:6">
      <c r="E6540" s="157"/>
      <c r="F6540" s="157"/>
    </row>
    <row r="6541" spans="5:6">
      <c r="E6541" s="157"/>
      <c r="F6541" s="157"/>
    </row>
    <row r="6542" spans="5:6">
      <c r="E6542" s="157"/>
      <c r="F6542" s="157"/>
    </row>
    <row r="6543" spans="5:6">
      <c r="E6543" s="157"/>
      <c r="F6543" s="157"/>
    </row>
    <row r="6544" spans="5:6">
      <c r="E6544" s="157"/>
      <c r="F6544" s="157"/>
    </row>
    <row r="6545" spans="5:6">
      <c r="E6545" s="157"/>
      <c r="F6545" s="157"/>
    </row>
    <row r="6546" spans="5:6">
      <c r="E6546" s="157"/>
      <c r="F6546" s="157"/>
    </row>
    <row r="6547" spans="5:6">
      <c r="E6547" s="157"/>
      <c r="F6547" s="157"/>
    </row>
    <row r="6548" spans="5:6">
      <c r="E6548" s="157"/>
      <c r="F6548" s="157"/>
    </row>
    <row r="6549" spans="5:6">
      <c r="E6549" s="157"/>
      <c r="F6549" s="157"/>
    </row>
    <row r="6550" spans="5:6">
      <c r="E6550" s="157"/>
      <c r="F6550" s="157"/>
    </row>
    <row r="6551" spans="5:6">
      <c r="E6551" s="157"/>
      <c r="F6551" s="157"/>
    </row>
    <row r="6552" spans="5:6">
      <c r="E6552" s="157"/>
      <c r="F6552" s="157"/>
    </row>
    <row r="6553" spans="5:6">
      <c r="E6553" s="157"/>
      <c r="F6553" s="157"/>
    </row>
    <row r="6554" spans="5:6">
      <c r="E6554" s="157"/>
      <c r="F6554" s="157"/>
    </row>
    <row r="6555" spans="5:6">
      <c r="E6555" s="157"/>
      <c r="F6555" s="157"/>
    </row>
    <row r="6556" spans="5:6">
      <c r="E6556" s="157"/>
      <c r="F6556" s="157"/>
    </row>
    <row r="6557" spans="5:6">
      <c r="E6557" s="157"/>
      <c r="F6557" s="157"/>
    </row>
    <row r="6558" spans="5:6">
      <c r="E6558" s="157"/>
      <c r="F6558" s="157"/>
    </row>
    <row r="6559" spans="5:6">
      <c r="E6559" s="157"/>
      <c r="F6559" s="157"/>
    </row>
    <row r="6560" spans="5:6">
      <c r="E6560" s="157"/>
      <c r="F6560" s="157"/>
    </row>
    <row r="6561" spans="5:6">
      <c r="E6561" s="157"/>
      <c r="F6561" s="157"/>
    </row>
    <row r="6562" spans="5:6">
      <c r="E6562" s="157"/>
      <c r="F6562" s="157"/>
    </row>
    <row r="6563" spans="5:6">
      <c r="E6563" s="157"/>
      <c r="F6563" s="157"/>
    </row>
    <row r="6564" spans="5:6">
      <c r="E6564" s="157"/>
      <c r="F6564" s="157"/>
    </row>
    <row r="6565" spans="5:6">
      <c r="E6565" s="157"/>
      <c r="F6565" s="157"/>
    </row>
    <row r="6566" spans="5:6">
      <c r="E6566" s="157"/>
      <c r="F6566" s="157"/>
    </row>
    <row r="6567" spans="5:6">
      <c r="E6567" s="157"/>
      <c r="F6567" s="157"/>
    </row>
    <row r="6568" spans="5:6">
      <c r="E6568" s="157"/>
      <c r="F6568" s="157"/>
    </row>
    <row r="6569" spans="5:6">
      <c r="E6569" s="157"/>
      <c r="F6569" s="157"/>
    </row>
    <row r="6570" spans="5:6">
      <c r="E6570" s="157"/>
      <c r="F6570" s="157"/>
    </row>
    <row r="6571" spans="5:6">
      <c r="E6571" s="157"/>
      <c r="F6571" s="157"/>
    </row>
    <row r="6572" spans="5:6">
      <c r="E6572" s="157"/>
      <c r="F6572" s="157"/>
    </row>
    <row r="6573" spans="5:6">
      <c r="E6573" s="157"/>
      <c r="F6573" s="157"/>
    </row>
    <row r="6574" spans="5:6">
      <c r="E6574" s="157"/>
      <c r="F6574" s="157"/>
    </row>
    <row r="6575" spans="5:6">
      <c r="E6575" s="157"/>
      <c r="F6575" s="157"/>
    </row>
    <row r="6576" spans="5:6">
      <c r="E6576" s="157"/>
      <c r="F6576" s="157"/>
    </row>
    <row r="6577" spans="5:6">
      <c r="E6577" s="157"/>
      <c r="F6577" s="157"/>
    </row>
    <row r="6578" spans="5:6">
      <c r="E6578" s="157"/>
      <c r="F6578" s="157"/>
    </row>
    <row r="6579" spans="5:6">
      <c r="E6579" s="157"/>
      <c r="F6579" s="157"/>
    </row>
    <row r="6580" spans="5:6">
      <c r="E6580" s="157"/>
      <c r="F6580" s="157"/>
    </row>
    <row r="6581" spans="5:6">
      <c r="E6581" s="157"/>
      <c r="F6581" s="157"/>
    </row>
    <row r="6582" spans="5:6">
      <c r="E6582" s="157"/>
      <c r="F6582" s="157"/>
    </row>
    <row r="6583" spans="5:6">
      <c r="E6583" s="157"/>
      <c r="F6583" s="157"/>
    </row>
    <row r="6584" spans="5:6">
      <c r="E6584" s="157"/>
      <c r="F6584" s="157"/>
    </row>
    <row r="6585" spans="5:6">
      <c r="E6585" s="157"/>
      <c r="F6585" s="157"/>
    </row>
    <row r="6586" spans="5:6">
      <c r="E6586" s="157"/>
      <c r="F6586" s="157"/>
    </row>
    <row r="6587" spans="5:6">
      <c r="E6587" s="157"/>
      <c r="F6587" s="157"/>
    </row>
    <row r="6588" spans="5:6">
      <c r="E6588" s="157"/>
      <c r="F6588" s="157"/>
    </row>
    <row r="6589" spans="5:6">
      <c r="E6589" s="157"/>
      <c r="F6589" s="157"/>
    </row>
    <row r="6590" spans="5:6">
      <c r="E6590" s="157"/>
      <c r="F6590" s="157"/>
    </row>
    <row r="6591" spans="5:6">
      <c r="E6591" s="157"/>
      <c r="F6591" s="157"/>
    </row>
    <row r="6592" spans="5:6">
      <c r="E6592" s="157"/>
      <c r="F6592" s="157"/>
    </row>
    <row r="6593" spans="5:6">
      <c r="E6593" s="157"/>
      <c r="F6593" s="157"/>
    </row>
    <row r="6594" spans="5:6">
      <c r="E6594" s="157"/>
      <c r="F6594" s="157"/>
    </row>
    <row r="6595" spans="5:6">
      <c r="E6595" s="157"/>
      <c r="F6595" s="157"/>
    </row>
    <row r="6596" spans="5:6">
      <c r="E6596" s="157"/>
      <c r="F6596" s="157"/>
    </row>
    <row r="6597" spans="5:6">
      <c r="E6597" s="157"/>
      <c r="F6597" s="157"/>
    </row>
    <row r="6598" spans="5:6">
      <c r="E6598" s="157"/>
      <c r="F6598" s="157"/>
    </row>
    <row r="6599" spans="5:6">
      <c r="E6599" s="157"/>
      <c r="F6599" s="157"/>
    </row>
    <row r="6600" spans="5:6">
      <c r="E6600" s="157"/>
      <c r="F6600" s="157"/>
    </row>
    <row r="6601" spans="5:6">
      <c r="E6601" s="157"/>
      <c r="F6601" s="157"/>
    </row>
    <row r="6602" spans="5:6">
      <c r="E6602" s="157"/>
      <c r="F6602" s="157"/>
    </row>
    <row r="6603" spans="5:6">
      <c r="E6603" s="157"/>
      <c r="F6603" s="157"/>
    </row>
    <row r="6604" spans="5:6">
      <c r="E6604" s="157"/>
      <c r="F6604" s="157"/>
    </row>
    <row r="6605" spans="5:6">
      <c r="E6605" s="157"/>
      <c r="F6605" s="157"/>
    </row>
    <row r="6606" spans="5:6">
      <c r="E6606" s="157"/>
      <c r="F6606" s="157"/>
    </row>
    <row r="6607" spans="5:6">
      <c r="E6607" s="157"/>
      <c r="F6607" s="157"/>
    </row>
    <row r="6608" spans="5:6">
      <c r="E6608" s="157"/>
      <c r="F6608" s="157"/>
    </row>
    <row r="6609" spans="5:6">
      <c r="E6609" s="157"/>
      <c r="F6609" s="157"/>
    </row>
    <row r="6610" spans="5:6">
      <c r="E6610" s="157"/>
      <c r="F6610" s="157"/>
    </row>
    <row r="6611" spans="5:6">
      <c r="E6611" s="157"/>
      <c r="F6611" s="157"/>
    </row>
    <row r="6612" spans="5:6">
      <c r="E6612" s="157"/>
      <c r="F6612" s="157"/>
    </row>
    <row r="6613" spans="5:6">
      <c r="E6613" s="157"/>
      <c r="F6613" s="157"/>
    </row>
    <row r="6614" spans="5:6">
      <c r="E6614" s="157"/>
      <c r="F6614" s="157"/>
    </row>
    <row r="6615" spans="5:6">
      <c r="E6615" s="157"/>
      <c r="F6615" s="157"/>
    </row>
    <row r="6616" spans="5:6">
      <c r="E6616" s="157"/>
      <c r="F6616" s="157"/>
    </row>
    <row r="6617" spans="5:6">
      <c r="E6617" s="157"/>
      <c r="F6617" s="157"/>
    </row>
    <row r="6618" spans="5:6">
      <c r="E6618" s="157"/>
      <c r="F6618" s="157"/>
    </row>
    <row r="6619" spans="5:6">
      <c r="E6619" s="157"/>
      <c r="F6619" s="157"/>
    </row>
    <row r="6620" spans="5:6">
      <c r="E6620" s="157"/>
      <c r="F6620" s="157"/>
    </row>
    <row r="6621" spans="5:6">
      <c r="E6621" s="157"/>
      <c r="F6621" s="157"/>
    </row>
    <row r="6622" spans="5:6">
      <c r="E6622" s="157"/>
      <c r="F6622" s="157"/>
    </row>
    <row r="6623" spans="5:6">
      <c r="E6623" s="157"/>
      <c r="F6623" s="157"/>
    </row>
    <row r="6624" spans="5:6">
      <c r="E6624" s="157"/>
      <c r="F6624" s="157"/>
    </row>
    <row r="6625" spans="5:6">
      <c r="E6625" s="157"/>
      <c r="F6625" s="157"/>
    </row>
    <row r="6626" spans="5:6">
      <c r="E6626" s="157"/>
      <c r="F6626" s="157"/>
    </row>
    <row r="6627" spans="5:6">
      <c r="E6627" s="157"/>
      <c r="F6627" s="157"/>
    </row>
    <row r="6628" spans="5:6">
      <c r="E6628" s="157"/>
      <c r="F6628" s="157"/>
    </row>
    <row r="6629" spans="5:6">
      <c r="E6629" s="157"/>
      <c r="F6629" s="157"/>
    </row>
    <row r="6630" spans="5:6">
      <c r="E6630" s="157"/>
      <c r="F6630" s="157"/>
    </row>
    <row r="6631" spans="5:6">
      <c r="E6631" s="157"/>
      <c r="F6631" s="157"/>
    </row>
    <row r="6632" spans="5:6">
      <c r="E6632" s="157"/>
      <c r="F6632" s="157"/>
    </row>
    <row r="6633" spans="5:6">
      <c r="E6633" s="157"/>
      <c r="F6633" s="157"/>
    </row>
    <row r="6634" spans="5:6">
      <c r="E6634" s="157"/>
      <c r="F6634" s="157"/>
    </row>
    <row r="6635" spans="5:6">
      <c r="E6635" s="157"/>
      <c r="F6635" s="157"/>
    </row>
    <row r="6636" spans="5:6">
      <c r="E6636" s="157"/>
      <c r="F6636" s="157"/>
    </row>
    <row r="6637" spans="5:6">
      <c r="E6637" s="157"/>
      <c r="F6637" s="157"/>
    </row>
    <row r="6638" spans="5:6">
      <c r="E6638" s="157"/>
      <c r="F6638" s="157"/>
    </row>
    <row r="6639" spans="5:6">
      <c r="E6639" s="157"/>
      <c r="F6639" s="157"/>
    </row>
    <row r="6640" spans="5:6">
      <c r="E6640" s="157"/>
      <c r="F6640" s="157"/>
    </row>
    <row r="6641" spans="5:6">
      <c r="E6641" s="157"/>
      <c r="F6641" s="157"/>
    </row>
    <row r="6642" spans="5:6">
      <c r="E6642" s="157"/>
      <c r="F6642" s="157"/>
    </row>
    <row r="6643" spans="5:6">
      <c r="E6643" s="157"/>
      <c r="F6643" s="157"/>
    </row>
    <row r="6644" spans="5:6">
      <c r="E6644" s="157"/>
      <c r="F6644" s="157"/>
    </row>
    <row r="6645" spans="5:6">
      <c r="E6645" s="157"/>
      <c r="F6645" s="157"/>
    </row>
    <row r="6646" spans="5:6">
      <c r="E6646" s="157"/>
      <c r="F6646" s="157"/>
    </row>
    <row r="6647" spans="5:6">
      <c r="E6647" s="157"/>
      <c r="F6647" s="157"/>
    </row>
    <row r="6648" spans="5:6">
      <c r="E6648" s="157"/>
      <c r="F6648" s="157"/>
    </row>
    <row r="6649" spans="5:6">
      <c r="E6649" s="157"/>
      <c r="F6649" s="157"/>
    </row>
    <row r="6650" spans="5:6">
      <c r="E6650" s="157"/>
      <c r="F6650" s="157"/>
    </row>
    <row r="6651" spans="5:6">
      <c r="E6651" s="157"/>
      <c r="F6651" s="157"/>
    </row>
    <row r="6652" spans="5:6">
      <c r="E6652" s="157"/>
      <c r="F6652" s="157"/>
    </row>
    <row r="6653" spans="5:6">
      <c r="E6653" s="157"/>
      <c r="F6653" s="157"/>
    </row>
    <row r="6654" spans="5:6">
      <c r="E6654" s="157"/>
      <c r="F6654" s="157"/>
    </row>
    <row r="6655" spans="5:6">
      <c r="E6655" s="157"/>
      <c r="F6655" s="157"/>
    </row>
    <row r="6656" spans="5:6">
      <c r="E6656" s="157"/>
      <c r="F6656" s="157"/>
    </row>
    <row r="6657" spans="5:6">
      <c r="E6657" s="157"/>
      <c r="F6657" s="157"/>
    </row>
    <row r="6658" spans="5:6">
      <c r="E6658" s="157"/>
      <c r="F6658" s="157"/>
    </row>
    <row r="6659" spans="5:6">
      <c r="E6659" s="157"/>
      <c r="F6659" s="157"/>
    </row>
    <row r="6660" spans="5:6">
      <c r="E6660" s="157"/>
      <c r="F6660" s="157"/>
    </row>
    <row r="6661" spans="5:6">
      <c r="E6661" s="157"/>
      <c r="F6661" s="157"/>
    </row>
    <row r="6662" spans="5:6">
      <c r="E6662" s="157"/>
      <c r="F6662" s="157"/>
    </row>
    <row r="6663" spans="5:6">
      <c r="E6663" s="157"/>
      <c r="F6663" s="157"/>
    </row>
    <row r="6664" spans="5:6">
      <c r="E6664" s="157"/>
      <c r="F6664" s="157"/>
    </row>
    <row r="6665" spans="5:6">
      <c r="E6665" s="157"/>
      <c r="F6665" s="157"/>
    </row>
    <row r="6666" spans="5:6">
      <c r="E6666" s="157"/>
      <c r="F6666" s="157"/>
    </row>
    <row r="6667" spans="5:6">
      <c r="E6667" s="157"/>
      <c r="F6667" s="157"/>
    </row>
    <row r="6668" spans="5:6">
      <c r="E6668" s="157"/>
      <c r="F6668" s="157"/>
    </row>
    <row r="6669" spans="5:6">
      <c r="E6669" s="157"/>
      <c r="F6669" s="157"/>
    </row>
    <row r="6670" spans="5:6">
      <c r="E6670" s="157"/>
      <c r="F6670" s="157"/>
    </row>
    <row r="6671" spans="5:6">
      <c r="E6671" s="157"/>
      <c r="F6671" s="157"/>
    </row>
    <row r="6672" spans="5:6">
      <c r="E6672" s="157"/>
      <c r="F6672" s="157"/>
    </row>
    <row r="6673" spans="5:6">
      <c r="E6673" s="157"/>
      <c r="F6673" s="157"/>
    </row>
    <row r="6674" spans="5:6">
      <c r="E6674" s="157"/>
      <c r="F6674" s="157"/>
    </row>
    <row r="6675" spans="5:6">
      <c r="E6675" s="157"/>
      <c r="F6675" s="157"/>
    </row>
    <row r="6676" spans="5:6">
      <c r="E6676" s="157"/>
      <c r="F6676" s="157"/>
    </row>
    <row r="6677" spans="5:6">
      <c r="E6677" s="157"/>
      <c r="F6677" s="157"/>
    </row>
    <row r="6678" spans="5:6">
      <c r="E6678" s="157"/>
      <c r="F6678" s="157"/>
    </row>
    <row r="6679" spans="5:6">
      <c r="E6679" s="157"/>
      <c r="F6679" s="157"/>
    </row>
    <row r="6680" spans="5:6">
      <c r="E6680" s="157"/>
      <c r="F6680" s="157"/>
    </row>
    <row r="6681" spans="5:6">
      <c r="E6681" s="157"/>
      <c r="F6681" s="157"/>
    </row>
    <row r="6682" spans="5:6">
      <c r="E6682" s="157"/>
      <c r="F6682" s="157"/>
    </row>
    <row r="6683" spans="5:6">
      <c r="E6683" s="157"/>
      <c r="F6683" s="157"/>
    </row>
    <row r="6684" spans="5:6">
      <c r="E6684" s="157"/>
      <c r="F6684" s="157"/>
    </row>
    <row r="6685" spans="5:6">
      <c r="E6685" s="157"/>
      <c r="F6685" s="157"/>
    </row>
    <row r="6686" spans="5:6">
      <c r="E6686" s="157"/>
      <c r="F6686" s="157"/>
    </row>
    <row r="6687" spans="5:6">
      <c r="E6687" s="157"/>
      <c r="F6687" s="157"/>
    </row>
    <row r="6688" spans="5:6">
      <c r="E6688" s="157"/>
      <c r="F6688" s="157"/>
    </row>
    <row r="6689" spans="5:6">
      <c r="E6689" s="157"/>
      <c r="F6689" s="157"/>
    </row>
    <row r="6690" spans="5:6">
      <c r="E6690" s="157"/>
      <c r="F6690" s="157"/>
    </row>
    <row r="6691" spans="5:6">
      <c r="E6691" s="157"/>
      <c r="F6691" s="157"/>
    </row>
    <row r="6692" spans="5:6">
      <c r="E6692" s="157"/>
      <c r="F6692" s="157"/>
    </row>
    <row r="6693" spans="5:6">
      <c r="E6693" s="157"/>
      <c r="F6693" s="157"/>
    </row>
    <row r="6694" spans="5:6">
      <c r="E6694" s="157"/>
      <c r="F6694" s="157"/>
    </row>
    <row r="6695" spans="5:6">
      <c r="E6695" s="157"/>
      <c r="F6695" s="157"/>
    </row>
    <row r="6696" spans="5:6">
      <c r="E6696" s="157"/>
      <c r="F6696" s="157"/>
    </row>
    <row r="6697" spans="5:6">
      <c r="E6697" s="157"/>
      <c r="F6697" s="157"/>
    </row>
    <row r="6698" spans="5:6">
      <c r="E6698" s="157"/>
      <c r="F6698" s="157"/>
    </row>
    <row r="6699" spans="5:6">
      <c r="E6699" s="157"/>
      <c r="F6699" s="157"/>
    </row>
    <row r="6700" spans="5:6">
      <c r="E6700" s="157"/>
      <c r="F6700" s="157"/>
    </row>
    <row r="6701" spans="5:6">
      <c r="E6701" s="157"/>
      <c r="F6701" s="157"/>
    </row>
    <row r="6702" spans="5:6">
      <c r="E6702" s="157"/>
      <c r="F6702" s="157"/>
    </row>
    <row r="6703" spans="5:6">
      <c r="E6703" s="157"/>
      <c r="F6703" s="157"/>
    </row>
    <row r="6704" spans="5:6">
      <c r="E6704" s="157"/>
      <c r="F6704" s="157"/>
    </row>
    <row r="6705" spans="5:6">
      <c r="E6705" s="157"/>
      <c r="F6705" s="157"/>
    </row>
    <row r="6706" spans="5:6">
      <c r="E6706" s="157"/>
      <c r="F6706" s="157"/>
    </row>
    <row r="6707" spans="5:6">
      <c r="E6707" s="157"/>
      <c r="F6707" s="157"/>
    </row>
    <row r="6708" spans="5:6">
      <c r="E6708" s="157"/>
      <c r="F6708" s="157"/>
    </row>
    <row r="6709" spans="5:6">
      <c r="E6709" s="157"/>
      <c r="F6709" s="157"/>
    </row>
    <row r="6710" spans="5:6">
      <c r="E6710" s="157"/>
      <c r="F6710" s="157"/>
    </row>
    <row r="6711" spans="5:6">
      <c r="E6711" s="157"/>
      <c r="F6711" s="157"/>
    </row>
    <row r="6712" spans="5:6">
      <c r="E6712" s="157"/>
      <c r="F6712" s="157"/>
    </row>
    <row r="6713" spans="5:6">
      <c r="E6713" s="157"/>
      <c r="F6713" s="157"/>
    </row>
    <row r="6714" spans="5:6">
      <c r="E6714" s="157"/>
      <c r="F6714" s="157"/>
    </row>
    <row r="6715" spans="5:6">
      <c r="E6715" s="157"/>
      <c r="F6715" s="157"/>
    </row>
    <row r="6716" spans="5:6">
      <c r="E6716" s="157"/>
      <c r="F6716" s="157"/>
    </row>
    <row r="6717" spans="5:6">
      <c r="E6717" s="157"/>
      <c r="F6717" s="157"/>
    </row>
    <row r="6718" spans="5:6">
      <c r="E6718" s="157"/>
      <c r="F6718" s="157"/>
    </row>
    <row r="6719" spans="5:6">
      <c r="E6719" s="157"/>
      <c r="F6719" s="157"/>
    </row>
    <row r="6720" spans="5:6">
      <c r="E6720" s="157"/>
      <c r="F6720" s="157"/>
    </row>
    <row r="6721" spans="5:6">
      <c r="E6721" s="157"/>
      <c r="F6721" s="157"/>
    </row>
    <row r="6722" spans="5:6">
      <c r="E6722" s="157"/>
      <c r="F6722" s="157"/>
    </row>
    <row r="6723" spans="5:6">
      <c r="E6723" s="157"/>
      <c r="F6723" s="157"/>
    </row>
    <row r="6724" spans="5:6">
      <c r="E6724" s="157"/>
      <c r="F6724" s="157"/>
    </row>
    <row r="6725" spans="5:6">
      <c r="E6725" s="157"/>
      <c r="F6725" s="157"/>
    </row>
    <row r="6726" spans="5:6">
      <c r="E6726" s="157"/>
      <c r="F6726" s="157"/>
    </row>
    <row r="6727" spans="5:6">
      <c r="E6727" s="157"/>
      <c r="F6727" s="157"/>
    </row>
    <row r="6728" spans="5:6">
      <c r="E6728" s="157"/>
      <c r="F6728" s="157"/>
    </row>
    <row r="6729" spans="5:6">
      <c r="E6729" s="157"/>
      <c r="F6729" s="157"/>
    </row>
    <row r="6730" spans="5:6">
      <c r="E6730" s="157"/>
      <c r="F6730" s="157"/>
    </row>
    <row r="6731" spans="5:6">
      <c r="E6731" s="157"/>
      <c r="F6731" s="157"/>
    </row>
    <row r="6732" spans="5:6">
      <c r="E6732" s="157"/>
      <c r="F6732" s="157"/>
    </row>
    <row r="6733" spans="5:6">
      <c r="E6733" s="157"/>
      <c r="F6733" s="157"/>
    </row>
    <row r="6734" spans="5:6">
      <c r="E6734" s="157"/>
      <c r="F6734" s="157"/>
    </row>
    <row r="6735" spans="5:6">
      <c r="E6735" s="157"/>
      <c r="F6735" s="157"/>
    </row>
    <row r="6736" spans="5:6">
      <c r="E6736" s="157"/>
      <c r="F6736" s="157"/>
    </row>
    <row r="6737" spans="5:6">
      <c r="E6737" s="157"/>
      <c r="F6737" s="157"/>
    </row>
    <row r="6738" spans="5:6">
      <c r="E6738" s="157"/>
      <c r="F6738" s="157"/>
    </row>
    <row r="6739" spans="5:6">
      <c r="E6739" s="157"/>
      <c r="F6739" s="157"/>
    </row>
    <row r="6740" spans="5:6">
      <c r="E6740" s="157"/>
      <c r="F6740" s="157"/>
    </row>
    <row r="6741" spans="5:6">
      <c r="E6741" s="157"/>
      <c r="F6741" s="157"/>
    </row>
    <row r="6742" spans="5:6">
      <c r="E6742" s="157"/>
      <c r="F6742" s="157"/>
    </row>
    <row r="6743" spans="5:6">
      <c r="E6743" s="157"/>
      <c r="F6743" s="157"/>
    </row>
    <row r="6744" spans="5:6">
      <c r="E6744" s="157"/>
      <c r="F6744" s="157"/>
    </row>
    <row r="6745" spans="5:6">
      <c r="E6745" s="157"/>
      <c r="F6745" s="157"/>
    </row>
    <row r="6746" spans="5:6">
      <c r="E6746" s="157"/>
      <c r="F6746" s="157"/>
    </row>
    <row r="6747" spans="5:6">
      <c r="E6747" s="157"/>
      <c r="F6747" s="157"/>
    </row>
    <row r="6748" spans="5:6">
      <c r="E6748" s="157"/>
      <c r="F6748" s="157"/>
    </row>
    <row r="6749" spans="5:6">
      <c r="E6749" s="157"/>
      <c r="F6749" s="157"/>
    </row>
    <row r="6750" spans="5:6">
      <c r="E6750" s="157"/>
      <c r="F6750" s="157"/>
    </row>
    <row r="6751" spans="5:6">
      <c r="E6751" s="157"/>
      <c r="F6751" s="157"/>
    </row>
    <row r="6752" spans="5:6">
      <c r="E6752" s="157"/>
      <c r="F6752" s="157"/>
    </row>
    <row r="6753" spans="5:6">
      <c r="E6753" s="157"/>
      <c r="F6753" s="157"/>
    </row>
    <row r="6754" spans="5:6">
      <c r="E6754" s="157"/>
      <c r="F6754" s="157"/>
    </row>
    <row r="6755" spans="5:6">
      <c r="E6755" s="157"/>
      <c r="F6755" s="157"/>
    </row>
    <row r="6756" spans="5:6">
      <c r="E6756" s="157"/>
      <c r="F6756" s="157"/>
    </row>
    <row r="6757" spans="5:6">
      <c r="E6757" s="157"/>
      <c r="F6757" s="157"/>
    </row>
    <row r="6758" spans="5:6">
      <c r="E6758" s="157"/>
      <c r="F6758" s="157"/>
    </row>
    <row r="6759" spans="5:6">
      <c r="E6759" s="157"/>
      <c r="F6759" s="157"/>
    </row>
    <row r="6760" spans="5:6">
      <c r="E6760" s="157"/>
      <c r="F6760" s="157"/>
    </row>
    <row r="6761" spans="5:6">
      <c r="E6761" s="157"/>
      <c r="F6761" s="157"/>
    </row>
    <row r="6762" spans="5:6">
      <c r="E6762" s="157"/>
      <c r="F6762" s="157"/>
    </row>
    <row r="6763" spans="5:6">
      <c r="E6763" s="157"/>
      <c r="F6763" s="157"/>
    </row>
    <row r="6764" spans="5:6">
      <c r="E6764" s="157"/>
      <c r="F6764" s="157"/>
    </row>
    <row r="6765" spans="5:6">
      <c r="E6765" s="157"/>
      <c r="F6765" s="157"/>
    </row>
    <row r="6766" spans="5:6">
      <c r="E6766" s="157"/>
      <c r="F6766" s="157"/>
    </row>
    <row r="6767" spans="5:6">
      <c r="E6767" s="157"/>
      <c r="F6767" s="157"/>
    </row>
    <row r="6768" spans="5:6">
      <c r="E6768" s="157"/>
      <c r="F6768" s="157"/>
    </row>
    <row r="6769" spans="5:6">
      <c r="E6769" s="157"/>
      <c r="F6769" s="157"/>
    </row>
    <row r="6770" spans="5:6">
      <c r="E6770" s="157"/>
      <c r="F6770" s="157"/>
    </row>
    <row r="6771" spans="5:6">
      <c r="E6771" s="157"/>
      <c r="F6771" s="157"/>
    </row>
    <row r="6772" spans="5:6">
      <c r="E6772" s="157"/>
      <c r="F6772" s="157"/>
    </row>
    <row r="6773" spans="5:6">
      <c r="E6773" s="157"/>
      <c r="F6773" s="157"/>
    </row>
    <row r="6774" spans="5:6">
      <c r="E6774" s="157"/>
      <c r="F6774" s="157"/>
    </row>
    <row r="6775" spans="5:6">
      <c r="E6775" s="157"/>
      <c r="F6775" s="157"/>
    </row>
    <row r="6776" spans="5:6">
      <c r="E6776" s="157"/>
      <c r="F6776" s="157"/>
    </row>
    <row r="6777" spans="5:6">
      <c r="E6777" s="157"/>
      <c r="F6777" s="157"/>
    </row>
    <row r="6778" spans="5:6">
      <c r="E6778" s="157"/>
      <c r="F6778" s="157"/>
    </row>
    <row r="6779" spans="5:6">
      <c r="E6779" s="157"/>
      <c r="F6779" s="157"/>
    </row>
    <row r="6780" spans="5:6">
      <c r="E6780" s="157"/>
      <c r="F6780" s="157"/>
    </row>
    <row r="6781" spans="5:6">
      <c r="E6781" s="157"/>
      <c r="F6781" s="157"/>
    </row>
    <row r="6782" spans="5:6">
      <c r="E6782" s="157"/>
      <c r="F6782" s="157"/>
    </row>
    <row r="6783" spans="5:6">
      <c r="E6783" s="157"/>
      <c r="F6783" s="157"/>
    </row>
    <row r="6784" spans="5:6">
      <c r="E6784" s="157"/>
      <c r="F6784" s="157"/>
    </row>
    <row r="6785" spans="5:6">
      <c r="E6785" s="157"/>
      <c r="F6785" s="157"/>
    </row>
    <row r="6786" spans="5:6">
      <c r="E6786" s="157"/>
      <c r="F6786" s="157"/>
    </row>
    <row r="6787" spans="5:6">
      <c r="E6787" s="157"/>
      <c r="F6787" s="157"/>
    </row>
    <row r="6788" spans="5:6">
      <c r="E6788" s="157"/>
      <c r="F6788" s="157"/>
    </row>
    <row r="6789" spans="5:6">
      <c r="E6789" s="157"/>
      <c r="F6789" s="157"/>
    </row>
    <row r="6790" spans="5:6">
      <c r="E6790" s="157"/>
      <c r="F6790" s="157"/>
    </row>
    <row r="6791" spans="5:6">
      <c r="E6791" s="157"/>
      <c r="F6791" s="157"/>
    </row>
    <row r="6792" spans="5:6">
      <c r="E6792" s="157"/>
      <c r="F6792" s="157"/>
    </row>
    <row r="6793" spans="5:6">
      <c r="E6793" s="157"/>
      <c r="F6793" s="157"/>
    </row>
    <row r="6794" spans="5:6">
      <c r="E6794" s="157"/>
      <c r="F6794" s="157"/>
    </row>
    <row r="6795" spans="5:6">
      <c r="E6795" s="157"/>
      <c r="F6795" s="157"/>
    </row>
    <row r="6796" spans="5:6">
      <c r="E6796" s="157"/>
      <c r="F6796" s="157"/>
    </row>
    <row r="6797" spans="5:6">
      <c r="E6797" s="157"/>
      <c r="F6797" s="157"/>
    </row>
    <row r="6798" spans="5:6">
      <c r="E6798" s="157"/>
      <c r="F6798" s="157"/>
    </row>
    <row r="6799" spans="5:6">
      <c r="E6799" s="157"/>
      <c r="F6799" s="157"/>
    </row>
    <row r="6800" spans="5:6">
      <c r="E6800" s="157"/>
      <c r="F6800" s="157"/>
    </row>
    <row r="6801" spans="5:6">
      <c r="E6801" s="157"/>
      <c r="F6801" s="157"/>
    </row>
    <row r="6802" spans="5:6">
      <c r="E6802" s="157"/>
      <c r="F6802" s="157"/>
    </row>
    <row r="6803" spans="5:6">
      <c r="E6803" s="157"/>
      <c r="F6803" s="157"/>
    </row>
    <row r="6804" spans="5:6">
      <c r="E6804" s="157"/>
      <c r="F6804" s="157"/>
    </row>
    <row r="6805" spans="5:6">
      <c r="E6805" s="157"/>
      <c r="F6805" s="157"/>
    </row>
    <row r="6806" spans="5:6">
      <c r="E6806" s="157"/>
      <c r="F6806" s="157"/>
    </row>
    <row r="6807" spans="5:6">
      <c r="E6807" s="157"/>
      <c r="F6807" s="157"/>
    </row>
    <row r="6808" spans="5:6">
      <c r="E6808" s="157"/>
      <c r="F6808" s="157"/>
    </row>
    <row r="6809" spans="5:6">
      <c r="E6809" s="157"/>
      <c r="F6809" s="157"/>
    </row>
    <row r="6810" spans="5:6">
      <c r="E6810" s="157"/>
      <c r="F6810" s="157"/>
    </row>
    <row r="6811" spans="5:6">
      <c r="E6811" s="157"/>
      <c r="F6811" s="157"/>
    </row>
    <row r="6812" spans="5:6">
      <c r="E6812" s="157"/>
      <c r="F6812" s="157"/>
    </row>
    <row r="6813" spans="5:6">
      <c r="E6813" s="157"/>
      <c r="F6813" s="157"/>
    </row>
    <row r="6814" spans="5:6">
      <c r="E6814" s="157"/>
      <c r="F6814" s="157"/>
    </row>
    <row r="6815" spans="5:6">
      <c r="E6815" s="157"/>
      <c r="F6815" s="157"/>
    </row>
    <row r="6816" spans="5:6">
      <c r="E6816" s="157"/>
      <c r="F6816" s="157"/>
    </row>
    <row r="6817" spans="5:6">
      <c r="E6817" s="157"/>
      <c r="F6817" s="157"/>
    </row>
    <row r="6818" spans="5:6">
      <c r="E6818" s="157"/>
      <c r="F6818" s="157"/>
    </row>
    <row r="6819" spans="5:6">
      <c r="E6819" s="157"/>
      <c r="F6819" s="157"/>
    </row>
    <row r="6820" spans="5:6">
      <c r="E6820" s="157"/>
      <c r="F6820" s="157"/>
    </row>
    <row r="6821" spans="5:6">
      <c r="E6821" s="157"/>
      <c r="F6821" s="157"/>
    </row>
    <row r="6822" spans="5:6">
      <c r="E6822" s="157"/>
      <c r="F6822" s="157"/>
    </row>
    <row r="6823" spans="5:6">
      <c r="E6823" s="157"/>
      <c r="F6823" s="157"/>
    </row>
    <row r="6824" spans="5:6">
      <c r="E6824" s="157"/>
      <c r="F6824" s="157"/>
    </row>
    <row r="6825" spans="5:6">
      <c r="E6825" s="157"/>
      <c r="F6825" s="157"/>
    </row>
    <row r="6826" spans="5:6">
      <c r="E6826" s="157"/>
      <c r="F6826" s="157"/>
    </row>
    <row r="6827" spans="5:6">
      <c r="E6827" s="157"/>
      <c r="F6827" s="157"/>
    </row>
    <row r="6828" spans="5:6">
      <c r="E6828" s="157"/>
      <c r="F6828" s="157"/>
    </row>
    <row r="6829" spans="5:6">
      <c r="E6829" s="157"/>
      <c r="F6829" s="157"/>
    </row>
    <row r="6830" spans="5:6">
      <c r="E6830" s="157"/>
      <c r="F6830" s="157"/>
    </row>
    <row r="6831" spans="5:6">
      <c r="E6831" s="157"/>
      <c r="F6831" s="157"/>
    </row>
    <row r="6832" spans="5:6">
      <c r="E6832" s="157"/>
      <c r="F6832" s="157"/>
    </row>
    <row r="6833" spans="5:6">
      <c r="E6833" s="157"/>
      <c r="F6833" s="157"/>
    </row>
    <row r="6834" spans="5:6">
      <c r="E6834" s="157"/>
      <c r="F6834" s="157"/>
    </row>
    <row r="6835" spans="5:6">
      <c r="E6835" s="157"/>
      <c r="F6835" s="157"/>
    </row>
    <row r="6836" spans="5:6">
      <c r="E6836" s="157"/>
      <c r="F6836" s="157"/>
    </row>
    <row r="6837" spans="5:6">
      <c r="E6837" s="157"/>
      <c r="F6837" s="157"/>
    </row>
    <row r="6838" spans="5:6">
      <c r="E6838" s="157"/>
      <c r="F6838" s="157"/>
    </row>
    <row r="6839" spans="5:6">
      <c r="E6839" s="157"/>
      <c r="F6839" s="157"/>
    </row>
    <row r="6840" spans="5:6">
      <c r="E6840" s="157"/>
      <c r="F6840" s="157"/>
    </row>
    <row r="6841" spans="5:6">
      <c r="E6841" s="157"/>
      <c r="F6841" s="157"/>
    </row>
    <row r="6842" spans="5:6">
      <c r="E6842" s="157"/>
      <c r="F6842" s="157"/>
    </row>
    <row r="6843" spans="5:6">
      <c r="E6843" s="157"/>
      <c r="F6843" s="157"/>
    </row>
    <row r="6844" spans="5:6">
      <c r="E6844" s="157"/>
      <c r="F6844" s="157"/>
    </row>
    <row r="6845" spans="5:6">
      <c r="E6845" s="157"/>
      <c r="F6845" s="157"/>
    </row>
    <row r="6846" spans="5:6">
      <c r="E6846" s="157"/>
      <c r="F6846" s="157"/>
    </row>
    <row r="6847" spans="5:6">
      <c r="E6847" s="157"/>
      <c r="F6847" s="157"/>
    </row>
    <row r="6848" spans="5:6">
      <c r="E6848" s="157"/>
      <c r="F6848" s="157"/>
    </row>
    <row r="6849" spans="5:6">
      <c r="E6849" s="157"/>
      <c r="F6849" s="157"/>
    </row>
    <row r="6850" spans="5:6">
      <c r="E6850" s="157"/>
      <c r="F6850" s="157"/>
    </row>
    <row r="6851" spans="5:6">
      <c r="E6851" s="157"/>
      <c r="F6851" s="157"/>
    </row>
    <row r="6852" spans="5:6">
      <c r="E6852" s="157"/>
      <c r="F6852" s="157"/>
    </row>
    <row r="6853" spans="5:6">
      <c r="E6853" s="157"/>
      <c r="F6853" s="157"/>
    </row>
    <row r="6854" spans="5:6">
      <c r="E6854" s="157"/>
      <c r="F6854" s="157"/>
    </row>
    <row r="6855" spans="5:6">
      <c r="E6855" s="157"/>
      <c r="F6855" s="157"/>
    </row>
    <row r="6856" spans="5:6">
      <c r="E6856" s="157"/>
      <c r="F6856" s="157"/>
    </row>
    <row r="6857" spans="5:6">
      <c r="E6857" s="157"/>
      <c r="F6857" s="157"/>
    </row>
    <row r="6858" spans="5:6">
      <c r="E6858" s="157"/>
      <c r="F6858" s="157"/>
    </row>
    <row r="6859" spans="5:6">
      <c r="E6859" s="157"/>
      <c r="F6859" s="157"/>
    </row>
    <row r="6860" spans="5:6">
      <c r="E6860" s="157"/>
      <c r="F6860" s="157"/>
    </row>
    <row r="6861" spans="5:6">
      <c r="E6861" s="157"/>
      <c r="F6861" s="157"/>
    </row>
    <row r="6862" spans="5:6">
      <c r="E6862" s="157"/>
      <c r="F6862" s="157"/>
    </row>
    <row r="6863" spans="5:6">
      <c r="E6863" s="157"/>
      <c r="F6863" s="157"/>
    </row>
    <row r="6864" spans="5:6">
      <c r="E6864" s="157"/>
      <c r="F6864" s="157"/>
    </row>
    <row r="6865" spans="5:6">
      <c r="E6865" s="157"/>
      <c r="F6865" s="157"/>
    </row>
    <row r="6866" spans="5:6">
      <c r="E6866" s="157"/>
      <c r="F6866" s="157"/>
    </row>
    <row r="6867" spans="5:6">
      <c r="E6867" s="157"/>
      <c r="F6867" s="157"/>
    </row>
    <row r="6868" spans="5:6">
      <c r="E6868" s="157"/>
      <c r="F6868" s="157"/>
    </row>
    <row r="6869" spans="5:6">
      <c r="E6869" s="157"/>
      <c r="F6869" s="157"/>
    </row>
    <row r="6870" spans="5:6">
      <c r="E6870" s="157"/>
      <c r="F6870" s="157"/>
    </row>
    <row r="6871" spans="5:6">
      <c r="E6871" s="157"/>
      <c r="F6871" s="157"/>
    </row>
    <row r="6872" spans="5:6">
      <c r="E6872" s="157"/>
      <c r="F6872" s="157"/>
    </row>
    <row r="6873" spans="5:6">
      <c r="E6873" s="157"/>
      <c r="F6873" s="157"/>
    </row>
    <row r="6874" spans="5:6">
      <c r="E6874" s="157"/>
      <c r="F6874" s="157"/>
    </row>
    <row r="6875" spans="5:6">
      <c r="E6875" s="157"/>
      <c r="F6875" s="157"/>
    </row>
    <row r="6876" spans="5:6">
      <c r="E6876" s="157"/>
      <c r="F6876" s="157"/>
    </row>
    <row r="6877" spans="5:6">
      <c r="E6877" s="157"/>
      <c r="F6877" s="157"/>
    </row>
    <row r="6878" spans="5:6">
      <c r="E6878" s="157"/>
      <c r="F6878" s="157"/>
    </row>
    <row r="6879" spans="5:6">
      <c r="E6879" s="157"/>
      <c r="F6879" s="157"/>
    </row>
    <row r="6880" spans="5:6">
      <c r="E6880" s="157"/>
      <c r="F6880" s="157"/>
    </row>
    <row r="6881" spans="5:6">
      <c r="E6881" s="157"/>
      <c r="F6881" s="157"/>
    </row>
    <row r="6882" spans="5:6">
      <c r="E6882" s="157"/>
      <c r="F6882" s="157"/>
    </row>
    <row r="6883" spans="5:6">
      <c r="E6883" s="157"/>
      <c r="F6883" s="157"/>
    </row>
    <row r="6884" spans="5:6">
      <c r="E6884" s="157"/>
      <c r="F6884" s="157"/>
    </row>
    <row r="6885" spans="5:6">
      <c r="E6885" s="157"/>
      <c r="F6885" s="157"/>
    </row>
    <row r="6886" spans="5:6">
      <c r="E6886" s="157"/>
      <c r="F6886" s="157"/>
    </row>
    <row r="6887" spans="5:6">
      <c r="E6887" s="157"/>
      <c r="F6887" s="157"/>
    </row>
    <row r="6888" spans="5:6">
      <c r="E6888" s="157"/>
      <c r="F6888" s="157"/>
    </row>
    <row r="6889" spans="5:6">
      <c r="E6889" s="157"/>
      <c r="F6889" s="157"/>
    </row>
    <row r="6890" spans="5:6">
      <c r="E6890" s="157"/>
      <c r="F6890" s="157"/>
    </row>
    <row r="6891" spans="5:6">
      <c r="E6891" s="157"/>
      <c r="F6891" s="157"/>
    </row>
    <row r="6892" spans="5:6">
      <c r="E6892" s="157"/>
      <c r="F6892" s="157"/>
    </row>
    <row r="6893" spans="5:6">
      <c r="E6893" s="157"/>
      <c r="F6893" s="157"/>
    </row>
    <row r="6894" spans="5:6">
      <c r="E6894" s="157"/>
      <c r="F6894" s="157"/>
    </row>
    <row r="6895" spans="5:6">
      <c r="E6895" s="157"/>
      <c r="F6895" s="157"/>
    </row>
    <row r="6896" spans="5:6">
      <c r="E6896" s="157"/>
      <c r="F6896" s="157"/>
    </row>
    <row r="6897" spans="5:6">
      <c r="E6897" s="157"/>
      <c r="F6897" s="157"/>
    </row>
    <row r="6898" spans="5:6">
      <c r="E6898" s="157"/>
      <c r="F6898" s="157"/>
    </row>
    <row r="6899" spans="5:6">
      <c r="E6899" s="157"/>
      <c r="F6899" s="157"/>
    </row>
    <row r="6900" spans="5:6">
      <c r="E6900" s="157"/>
      <c r="F6900" s="157"/>
    </row>
    <row r="6901" spans="5:6">
      <c r="E6901" s="157"/>
      <c r="F6901" s="157"/>
    </row>
    <row r="6902" spans="5:6">
      <c r="E6902" s="157"/>
      <c r="F6902" s="157"/>
    </row>
    <row r="6903" spans="5:6">
      <c r="E6903" s="157"/>
      <c r="F6903" s="157"/>
    </row>
    <row r="6904" spans="5:6">
      <c r="E6904" s="157"/>
      <c r="F6904" s="157"/>
    </row>
    <row r="6905" spans="5:6">
      <c r="E6905" s="157"/>
      <c r="F6905" s="157"/>
    </row>
    <row r="6906" spans="5:6">
      <c r="E6906" s="157"/>
      <c r="F6906" s="157"/>
    </row>
    <row r="6907" spans="5:6">
      <c r="E6907" s="157"/>
      <c r="F6907" s="157"/>
    </row>
    <row r="6908" spans="5:6">
      <c r="E6908" s="157"/>
      <c r="F6908" s="157"/>
    </row>
    <row r="6909" spans="5:6">
      <c r="E6909" s="157"/>
      <c r="F6909" s="157"/>
    </row>
    <row r="6910" spans="5:6">
      <c r="E6910" s="157"/>
      <c r="F6910" s="157"/>
    </row>
    <row r="6911" spans="5:6">
      <c r="E6911" s="157"/>
      <c r="F6911" s="157"/>
    </row>
    <row r="6912" spans="5:6">
      <c r="E6912" s="157"/>
      <c r="F6912" s="157"/>
    </row>
    <row r="6913" spans="5:6">
      <c r="E6913" s="157"/>
      <c r="F6913" s="157"/>
    </row>
    <row r="6914" spans="5:6">
      <c r="E6914" s="157"/>
      <c r="F6914" s="157"/>
    </row>
    <row r="6915" spans="5:6">
      <c r="E6915" s="157"/>
      <c r="F6915" s="157"/>
    </row>
    <row r="6916" spans="5:6">
      <c r="E6916" s="157"/>
      <c r="F6916" s="157"/>
    </row>
    <row r="6917" spans="5:6">
      <c r="E6917" s="157"/>
      <c r="F6917" s="157"/>
    </row>
    <row r="6918" spans="5:6">
      <c r="E6918" s="157"/>
      <c r="F6918" s="157"/>
    </row>
    <row r="6919" spans="5:6">
      <c r="E6919" s="157"/>
      <c r="F6919" s="157"/>
    </row>
    <row r="6920" spans="5:6">
      <c r="E6920" s="157"/>
      <c r="F6920" s="157"/>
    </row>
    <row r="6921" spans="5:6">
      <c r="E6921" s="157"/>
      <c r="F6921" s="157"/>
    </row>
    <row r="6922" spans="5:6">
      <c r="E6922" s="157"/>
      <c r="F6922" s="157"/>
    </row>
    <row r="6923" spans="5:6">
      <c r="E6923" s="157"/>
      <c r="F6923" s="157"/>
    </row>
    <row r="6924" spans="5:6">
      <c r="E6924" s="157"/>
      <c r="F6924" s="157"/>
    </row>
    <row r="6925" spans="5:6">
      <c r="E6925" s="157"/>
      <c r="F6925" s="157"/>
    </row>
    <row r="6926" spans="5:6">
      <c r="E6926" s="157"/>
      <c r="F6926" s="157"/>
    </row>
    <row r="6927" spans="5:6">
      <c r="E6927" s="157"/>
      <c r="F6927" s="157"/>
    </row>
    <row r="6928" spans="5:6">
      <c r="E6928" s="157"/>
      <c r="F6928" s="157"/>
    </row>
    <row r="6929" spans="5:6">
      <c r="E6929" s="157"/>
      <c r="F6929" s="157"/>
    </row>
    <row r="6930" spans="5:6">
      <c r="E6930" s="157"/>
      <c r="F6930" s="157"/>
    </row>
    <row r="6931" spans="5:6">
      <c r="E6931" s="157"/>
      <c r="F6931" s="157"/>
    </row>
    <row r="6932" spans="5:6">
      <c r="E6932" s="157"/>
      <c r="F6932" s="157"/>
    </row>
    <row r="6933" spans="5:6">
      <c r="E6933" s="157"/>
      <c r="F6933" s="157"/>
    </row>
    <row r="6934" spans="5:6">
      <c r="E6934" s="157"/>
      <c r="F6934" s="157"/>
    </row>
    <row r="6935" spans="5:6">
      <c r="E6935" s="157"/>
      <c r="F6935" s="157"/>
    </row>
    <row r="6936" spans="5:6">
      <c r="E6936" s="157"/>
      <c r="F6936" s="157"/>
    </row>
    <row r="6937" spans="5:6">
      <c r="E6937" s="157"/>
      <c r="F6937" s="157"/>
    </row>
    <row r="6938" spans="5:6">
      <c r="E6938" s="157"/>
      <c r="F6938" s="157"/>
    </row>
    <row r="6939" spans="5:6">
      <c r="E6939" s="157"/>
      <c r="F6939" s="157"/>
    </row>
    <row r="6940" spans="5:6">
      <c r="E6940" s="157"/>
      <c r="F6940" s="157"/>
    </row>
    <row r="6941" spans="5:6">
      <c r="E6941" s="157"/>
      <c r="F6941" s="157"/>
    </row>
    <row r="6942" spans="5:6">
      <c r="E6942" s="157"/>
      <c r="F6942" s="157"/>
    </row>
    <row r="6943" spans="5:6">
      <c r="E6943" s="157"/>
      <c r="F6943" s="157"/>
    </row>
    <row r="6944" spans="5:6">
      <c r="E6944" s="157"/>
      <c r="F6944" s="157"/>
    </row>
    <row r="6945" spans="5:6">
      <c r="E6945" s="157"/>
      <c r="F6945" s="157"/>
    </row>
    <row r="6946" spans="5:6">
      <c r="E6946" s="157"/>
      <c r="F6946" s="157"/>
    </row>
    <row r="6947" spans="5:6">
      <c r="E6947" s="157"/>
      <c r="F6947" s="157"/>
    </row>
    <row r="6948" spans="5:6">
      <c r="E6948" s="157"/>
      <c r="F6948" s="157"/>
    </row>
    <row r="6949" spans="5:6">
      <c r="E6949" s="157"/>
      <c r="F6949" s="157"/>
    </row>
    <row r="6950" spans="5:6">
      <c r="E6950" s="157"/>
      <c r="F6950" s="157"/>
    </row>
    <row r="6951" spans="5:6">
      <c r="E6951" s="157"/>
      <c r="F6951" s="157"/>
    </row>
    <row r="6952" spans="5:6">
      <c r="E6952" s="157"/>
      <c r="F6952" s="157"/>
    </row>
    <row r="6953" spans="5:6">
      <c r="E6953" s="157"/>
      <c r="F6953" s="157"/>
    </row>
    <row r="6954" spans="5:6">
      <c r="E6954" s="157"/>
      <c r="F6954" s="157"/>
    </row>
    <row r="6955" spans="5:6">
      <c r="E6955" s="157"/>
      <c r="F6955" s="157"/>
    </row>
    <row r="6956" spans="5:6">
      <c r="E6956" s="157"/>
      <c r="F6956" s="157"/>
    </row>
    <row r="6957" spans="5:6">
      <c r="E6957" s="157"/>
      <c r="F6957" s="157"/>
    </row>
    <row r="6958" spans="5:6">
      <c r="E6958" s="157"/>
      <c r="F6958" s="157"/>
    </row>
    <row r="6959" spans="5:6">
      <c r="E6959" s="157"/>
      <c r="F6959" s="157"/>
    </row>
    <row r="6960" spans="5:6">
      <c r="E6960" s="157"/>
      <c r="F6960" s="157"/>
    </row>
    <row r="6961" spans="5:6">
      <c r="E6961" s="157"/>
      <c r="F6961" s="157"/>
    </row>
    <row r="6962" spans="5:6">
      <c r="E6962" s="157"/>
      <c r="F6962" s="157"/>
    </row>
    <row r="6963" spans="5:6">
      <c r="E6963" s="157"/>
      <c r="F6963" s="157"/>
    </row>
    <row r="6964" spans="5:6">
      <c r="E6964" s="157"/>
      <c r="F6964" s="157"/>
    </row>
    <row r="6965" spans="5:6">
      <c r="E6965" s="157"/>
      <c r="F6965" s="157"/>
    </row>
    <row r="6966" spans="5:6">
      <c r="E6966" s="157"/>
      <c r="F6966" s="157"/>
    </row>
    <row r="6967" spans="5:6">
      <c r="E6967" s="157"/>
      <c r="F6967" s="157"/>
    </row>
    <row r="6968" spans="5:6">
      <c r="E6968" s="157"/>
      <c r="F6968" s="157"/>
    </row>
    <row r="6969" spans="5:6">
      <c r="E6969" s="157"/>
      <c r="F6969" s="157"/>
    </row>
    <row r="6970" spans="5:6">
      <c r="E6970" s="157"/>
      <c r="F6970" s="157"/>
    </row>
    <row r="6971" spans="5:6">
      <c r="E6971" s="157"/>
      <c r="F6971" s="157"/>
    </row>
    <row r="6972" spans="5:6">
      <c r="E6972" s="157"/>
      <c r="F6972" s="157"/>
    </row>
    <row r="6973" spans="5:6">
      <c r="E6973" s="157"/>
      <c r="F6973" s="157"/>
    </row>
    <row r="6974" spans="5:6">
      <c r="E6974" s="157"/>
      <c r="F6974" s="157"/>
    </row>
    <row r="6975" spans="5:6">
      <c r="E6975" s="157"/>
      <c r="F6975" s="157"/>
    </row>
    <row r="6976" spans="5:6">
      <c r="E6976" s="157"/>
      <c r="F6976" s="157"/>
    </row>
    <row r="6977" spans="5:6">
      <c r="E6977" s="157"/>
      <c r="F6977" s="157"/>
    </row>
    <row r="6978" spans="5:6">
      <c r="E6978" s="157"/>
      <c r="F6978" s="157"/>
    </row>
    <row r="6979" spans="5:6">
      <c r="E6979" s="157"/>
      <c r="F6979" s="157"/>
    </row>
    <row r="6980" spans="5:6">
      <c r="E6980" s="157"/>
      <c r="F6980" s="157"/>
    </row>
    <row r="6981" spans="5:6">
      <c r="E6981" s="157"/>
      <c r="F6981" s="157"/>
    </row>
    <row r="6982" spans="5:6">
      <c r="E6982" s="157"/>
      <c r="F6982" s="157"/>
    </row>
    <row r="6983" spans="5:6">
      <c r="E6983" s="157"/>
      <c r="F6983" s="157"/>
    </row>
    <row r="6984" spans="5:6">
      <c r="E6984" s="157"/>
      <c r="F6984" s="157"/>
    </row>
    <row r="6985" spans="5:6">
      <c r="E6985" s="157"/>
      <c r="F6985" s="157"/>
    </row>
    <row r="6986" spans="5:6">
      <c r="E6986" s="157"/>
      <c r="F6986" s="157"/>
    </row>
    <row r="6987" spans="5:6">
      <c r="E6987" s="157"/>
      <c r="F6987" s="157"/>
    </row>
    <row r="6988" spans="5:6">
      <c r="E6988" s="157"/>
      <c r="F6988" s="157"/>
    </row>
    <row r="6989" spans="5:6">
      <c r="E6989" s="157"/>
      <c r="F6989" s="157"/>
    </row>
    <row r="6990" spans="5:6">
      <c r="E6990" s="157"/>
      <c r="F6990" s="157"/>
    </row>
    <row r="6991" spans="5:6">
      <c r="E6991" s="157"/>
      <c r="F6991" s="157"/>
    </row>
    <row r="6992" spans="5:6">
      <c r="E6992" s="157"/>
      <c r="F6992" s="157"/>
    </row>
    <row r="6993" spans="5:6">
      <c r="E6993" s="157"/>
      <c r="F6993" s="157"/>
    </row>
    <row r="6994" spans="5:6">
      <c r="E6994" s="157"/>
      <c r="F6994" s="157"/>
    </row>
    <row r="6995" spans="5:6">
      <c r="E6995" s="157"/>
      <c r="F6995" s="157"/>
    </row>
    <row r="6996" spans="5:6">
      <c r="E6996" s="157"/>
      <c r="F6996" s="157"/>
    </row>
    <row r="6997" spans="5:6">
      <c r="E6997" s="157"/>
      <c r="F6997" s="157"/>
    </row>
    <row r="6998" spans="5:6">
      <c r="E6998" s="157"/>
      <c r="F6998" s="157"/>
    </row>
    <row r="6999" spans="5:6">
      <c r="E6999" s="157"/>
      <c r="F6999" s="157"/>
    </row>
    <row r="7000" spans="5:6">
      <c r="E7000" s="157"/>
      <c r="F7000" s="157"/>
    </row>
    <row r="7001" spans="5:6">
      <c r="E7001" s="157"/>
      <c r="F7001" s="157"/>
    </row>
    <row r="7002" spans="5:6">
      <c r="E7002" s="157"/>
      <c r="F7002" s="157"/>
    </row>
    <row r="7003" spans="5:6">
      <c r="E7003" s="157"/>
      <c r="F7003" s="157"/>
    </row>
    <row r="7004" spans="5:6">
      <c r="E7004" s="157"/>
      <c r="F7004" s="157"/>
    </row>
    <row r="7005" spans="5:6">
      <c r="E7005" s="157"/>
      <c r="F7005" s="157"/>
    </row>
    <row r="7006" spans="5:6">
      <c r="E7006" s="157"/>
      <c r="F7006" s="157"/>
    </row>
    <row r="7007" spans="5:6">
      <c r="E7007" s="157"/>
      <c r="F7007" s="157"/>
    </row>
    <row r="7008" spans="5:6">
      <c r="E7008" s="157"/>
      <c r="F7008" s="157"/>
    </row>
    <row r="7009" spans="5:6">
      <c r="E7009" s="157"/>
      <c r="F7009" s="157"/>
    </row>
    <row r="7010" spans="5:6">
      <c r="E7010" s="157"/>
      <c r="F7010" s="157"/>
    </row>
    <row r="7011" spans="5:6">
      <c r="E7011" s="157"/>
      <c r="F7011" s="157"/>
    </row>
    <row r="7012" spans="5:6">
      <c r="E7012" s="157"/>
      <c r="F7012" s="157"/>
    </row>
    <row r="7013" spans="5:6">
      <c r="E7013" s="157"/>
      <c r="F7013" s="157"/>
    </row>
    <row r="7014" spans="5:6">
      <c r="E7014" s="157"/>
      <c r="F7014" s="157"/>
    </row>
    <row r="7015" spans="5:6">
      <c r="E7015" s="157"/>
      <c r="F7015" s="157"/>
    </row>
    <row r="7016" spans="5:6">
      <c r="E7016" s="157"/>
      <c r="F7016" s="157"/>
    </row>
    <row r="7017" spans="5:6">
      <c r="E7017" s="157"/>
      <c r="F7017" s="157"/>
    </row>
    <row r="7018" spans="5:6">
      <c r="E7018" s="157"/>
      <c r="F7018" s="157"/>
    </row>
    <row r="7019" spans="5:6">
      <c r="E7019" s="157"/>
      <c r="F7019" s="157"/>
    </row>
    <row r="7020" spans="5:6">
      <c r="E7020" s="157"/>
      <c r="F7020" s="157"/>
    </row>
    <row r="7021" spans="5:6">
      <c r="E7021" s="157"/>
      <c r="F7021" s="157"/>
    </row>
    <row r="7022" spans="5:6">
      <c r="E7022" s="157"/>
      <c r="F7022" s="157"/>
    </row>
    <row r="7023" spans="5:6">
      <c r="E7023" s="157"/>
      <c r="F7023" s="157"/>
    </row>
    <row r="7024" spans="5:6">
      <c r="E7024" s="157"/>
      <c r="F7024" s="157"/>
    </row>
    <row r="7025" spans="5:6">
      <c r="E7025" s="157"/>
      <c r="F7025" s="157"/>
    </row>
    <row r="7026" spans="5:6">
      <c r="E7026" s="157"/>
      <c r="F7026" s="157"/>
    </row>
    <row r="7027" spans="5:6">
      <c r="E7027" s="157"/>
      <c r="F7027" s="157"/>
    </row>
    <row r="7028" spans="5:6">
      <c r="E7028" s="157"/>
      <c r="F7028" s="157"/>
    </row>
    <row r="7029" spans="5:6">
      <c r="E7029" s="157"/>
      <c r="F7029" s="157"/>
    </row>
    <row r="7030" spans="5:6">
      <c r="E7030" s="157"/>
      <c r="F7030" s="157"/>
    </row>
    <row r="7031" spans="5:6">
      <c r="E7031" s="157"/>
      <c r="F7031" s="157"/>
    </row>
    <row r="7032" spans="5:6">
      <c r="E7032" s="157"/>
      <c r="F7032" s="157"/>
    </row>
    <row r="7033" spans="5:6">
      <c r="E7033" s="157"/>
      <c r="F7033" s="157"/>
    </row>
    <row r="7034" spans="5:6">
      <c r="E7034" s="157"/>
      <c r="F7034" s="157"/>
    </row>
    <row r="7035" spans="5:6">
      <c r="E7035" s="157"/>
      <c r="F7035" s="157"/>
    </row>
    <row r="7036" spans="5:6">
      <c r="E7036" s="157"/>
      <c r="F7036" s="157"/>
    </row>
    <row r="7037" spans="5:6">
      <c r="E7037" s="157"/>
      <c r="F7037" s="157"/>
    </row>
    <row r="7038" spans="5:6">
      <c r="E7038" s="157"/>
      <c r="F7038" s="157"/>
    </row>
    <row r="7039" spans="5:6">
      <c r="E7039" s="157"/>
      <c r="F7039" s="157"/>
    </row>
    <row r="7040" spans="5:6">
      <c r="E7040" s="157"/>
      <c r="F7040" s="157"/>
    </row>
    <row r="7041" spans="5:6">
      <c r="E7041" s="157"/>
      <c r="F7041" s="157"/>
    </row>
    <row r="7042" spans="5:6">
      <c r="E7042" s="157"/>
      <c r="F7042" s="157"/>
    </row>
    <row r="7043" spans="5:6">
      <c r="E7043" s="157"/>
      <c r="F7043" s="157"/>
    </row>
    <row r="7044" spans="5:6">
      <c r="E7044" s="157"/>
      <c r="F7044" s="157"/>
    </row>
    <row r="7045" spans="5:6">
      <c r="E7045" s="157"/>
      <c r="F7045" s="157"/>
    </row>
    <row r="7046" spans="5:6">
      <c r="E7046" s="157"/>
      <c r="F7046" s="157"/>
    </row>
    <row r="7047" spans="5:6">
      <c r="E7047" s="157"/>
      <c r="F7047" s="157"/>
    </row>
    <row r="7048" spans="5:6">
      <c r="E7048" s="157"/>
      <c r="F7048" s="157"/>
    </row>
    <row r="7049" spans="5:6">
      <c r="E7049" s="157"/>
      <c r="F7049" s="157"/>
    </row>
    <row r="7050" spans="5:6">
      <c r="E7050" s="157"/>
      <c r="F7050" s="157"/>
    </row>
    <row r="7051" spans="5:6">
      <c r="E7051" s="157"/>
      <c r="F7051" s="157"/>
    </row>
    <row r="7052" spans="5:6">
      <c r="E7052" s="157"/>
      <c r="F7052" s="157"/>
    </row>
    <row r="7053" spans="5:6">
      <c r="E7053" s="157"/>
      <c r="F7053" s="157"/>
    </row>
    <row r="7054" spans="5:6">
      <c r="E7054" s="157"/>
      <c r="F7054" s="157"/>
    </row>
    <row r="7055" spans="5:6">
      <c r="E7055" s="157"/>
      <c r="F7055" s="157"/>
    </row>
    <row r="7056" spans="5:6">
      <c r="E7056" s="157"/>
      <c r="F7056" s="157"/>
    </row>
    <row r="7057" spans="5:6">
      <c r="E7057" s="157"/>
      <c r="F7057" s="157"/>
    </row>
    <row r="7058" spans="5:6">
      <c r="E7058" s="157"/>
      <c r="F7058" s="157"/>
    </row>
    <row r="7059" spans="5:6">
      <c r="E7059" s="157"/>
      <c r="F7059" s="157"/>
    </row>
    <row r="7060" spans="5:6">
      <c r="E7060" s="157"/>
      <c r="F7060" s="157"/>
    </row>
    <row r="7061" spans="5:6">
      <c r="E7061" s="157"/>
      <c r="F7061" s="157"/>
    </row>
    <row r="7062" spans="5:6">
      <c r="E7062" s="157"/>
      <c r="F7062" s="157"/>
    </row>
    <row r="7063" spans="5:6">
      <c r="E7063" s="157"/>
      <c r="F7063" s="157"/>
    </row>
    <row r="7064" spans="5:6">
      <c r="E7064" s="157"/>
      <c r="F7064" s="157"/>
    </row>
    <row r="7065" spans="5:6">
      <c r="E7065" s="157"/>
      <c r="F7065" s="157"/>
    </row>
    <row r="7066" spans="5:6">
      <c r="E7066" s="157"/>
      <c r="F7066" s="157"/>
    </row>
    <row r="7067" spans="5:6">
      <c r="E7067" s="157"/>
      <c r="F7067" s="157"/>
    </row>
    <row r="7068" spans="5:6">
      <c r="E7068" s="157"/>
      <c r="F7068" s="157"/>
    </row>
    <row r="7069" spans="5:6">
      <c r="E7069" s="157"/>
      <c r="F7069" s="157"/>
    </row>
    <row r="7070" spans="5:6">
      <c r="E7070" s="157"/>
      <c r="F7070" s="157"/>
    </row>
    <row r="7071" spans="5:6">
      <c r="E7071" s="157"/>
      <c r="F7071" s="157"/>
    </row>
    <row r="7072" spans="5:6">
      <c r="E7072" s="157"/>
      <c r="F7072" s="157"/>
    </row>
    <row r="7073" spans="5:6">
      <c r="E7073" s="157"/>
      <c r="F7073" s="157"/>
    </row>
    <row r="7074" spans="5:6">
      <c r="E7074" s="157"/>
      <c r="F7074" s="157"/>
    </row>
    <row r="7075" spans="5:6">
      <c r="E7075" s="157"/>
      <c r="F7075" s="157"/>
    </row>
    <row r="7076" spans="5:6">
      <c r="E7076" s="157"/>
      <c r="F7076" s="157"/>
    </row>
    <row r="7077" spans="5:6">
      <c r="E7077" s="157"/>
      <c r="F7077" s="157"/>
    </row>
    <row r="7078" spans="5:6">
      <c r="E7078" s="157"/>
      <c r="F7078" s="157"/>
    </row>
    <row r="7079" spans="5:6">
      <c r="E7079" s="157"/>
      <c r="F7079" s="157"/>
    </row>
    <row r="7080" spans="5:6">
      <c r="E7080" s="157"/>
      <c r="F7080" s="157"/>
    </row>
    <row r="7081" spans="5:6">
      <c r="E7081" s="157"/>
      <c r="F7081" s="157"/>
    </row>
    <row r="7082" spans="5:6">
      <c r="E7082" s="157"/>
      <c r="F7082" s="157"/>
    </row>
    <row r="7083" spans="5:6">
      <c r="E7083" s="157"/>
      <c r="F7083" s="157"/>
    </row>
    <row r="7084" spans="5:6">
      <c r="E7084" s="157"/>
      <c r="F7084" s="157"/>
    </row>
    <row r="7085" spans="5:6">
      <c r="E7085" s="157"/>
      <c r="F7085" s="157"/>
    </row>
    <row r="7086" spans="5:6">
      <c r="E7086" s="157"/>
      <c r="F7086" s="157"/>
    </row>
    <row r="7087" spans="5:6">
      <c r="E7087" s="157"/>
      <c r="F7087" s="157"/>
    </row>
    <row r="7088" spans="5:6">
      <c r="E7088" s="157"/>
      <c r="F7088" s="157"/>
    </row>
    <row r="7089" spans="5:6">
      <c r="E7089" s="157"/>
      <c r="F7089" s="157"/>
    </row>
    <row r="7090" spans="5:6">
      <c r="E7090" s="157"/>
      <c r="F7090" s="157"/>
    </row>
    <row r="7091" spans="5:6">
      <c r="E7091" s="157"/>
      <c r="F7091" s="157"/>
    </row>
    <row r="7092" spans="5:6">
      <c r="E7092" s="157"/>
      <c r="F7092" s="157"/>
    </row>
    <row r="7093" spans="5:6">
      <c r="E7093" s="157"/>
      <c r="F7093" s="157"/>
    </row>
    <row r="7094" spans="5:6">
      <c r="E7094" s="157"/>
      <c r="F7094" s="157"/>
    </row>
    <row r="7095" spans="5:6">
      <c r="E7095" s="157"/>
      <c r="F7095" s="157"/>
    </row>
    <row r="7096" spans="5:6">
      <c r="E7096" s="157"/>
      <c r="F7096" s="157"/>
    </row>
    <row r="7097" spans="5:6">
      <c r="E7097" s="157"/>
      <c r="F7097" s="157"/>
    </row>
    <row r="7098" spans="5:6">
      <c r="E7098" s="157"/>
      <c r="F7098" s="157"/>
    </row>
    <row r="7099" spans="5:6">
      <c r="E7099" s="157"/>
      <c r="F7099" s="157"/>
    </row>
    <row r="7100" spans="5:6">
      <c r="E7100" s="157"/>
      <c r="F7100" s="157"/>
    </row>
    <row r="7101" spans="5:6">
      <c r="E7101" s="157"/>
      <c r="F7101" s="157"/>
    </row>
    <row r="7102" spans="5:6">
      <c r="E7102" s="157"/>
      <c r="F7102" s="157"/>
    </row>
    <row r="7103" spans="5:6">
      <c r="E7103" s="157"/>
      <c r="F7103" s="157"/>
    </row>
    <row r="7104" spans="5:6">
      <c r="E7104" s="157"/>
      <c r="F7104" s="157"/>
    </row>
    <row r="7105" spans="5:6">
      <c r="E7105" s="157"/>
      <c r="F7105" s="157"/>
    </row>
    <row r="7106" spans="5:6">
      <c r="E7106" s="157"/>
      <c r="F7106" s="157"/>
    </row>
    <row r="7107" spans="5:6">
      <c r="E7107" s="157"/>
      <c r="F7107" s="157"/>
    </row>
    <row r="7108" spans="5:6">
      <c r="E7108" s="157"/>
      <c r="F7108" s="157"/>
    </row>
    <row r="7109" spans="5:6">
      <c r="E7109" s="157"/>
      <c r="F7109" s="157"/>
    </row>
    <row r="7110" spans="5:6">
      <c r="E7110" s="157"/>
      <c r="F7110" s="157"/>
    </row>
    <row r="7111" spans="5:6">
      <c r="E7111" s="157"/>
      <c r="F7111" s="157"/>
    </row>
    <row r="7112" spans="5:6">
      <c r="E7112" s="157"/>
      <c r="F7112" s="157"/>
    </row>
    <row r="7113" spans="5:6">
      <c r="E7113" s="157"/>
      <c r="F7113" s="157"/>
    </row>
    <row r="7114" spans="5:6">
      <c r="E7114" s="157"/>
      <c r="F7114" s="157"/>
    </row>
    <row r="7115" spans="5:6">
      <c r="E7115" s="157"/>
      <c r="F7115" s="157"/>
    </row>
    <row r="7116" spans="5:6">
      <c r="E7116" s="157"/>
      <c r="F7116" s="157"/>
    </row>
    <row r="7117" spans="5:6">
      <c r="E7117" s="157"/>
      <c r="F7117" s="157"/>
    </row>
    <row r="7118" spans="5:6">
      <c r="E7118" s="157"/>
      <c r="F7118" s="157"/>
    </row>
    <row r="7119" spans="5:6">
      <c r="E7119" s="157"/>
      <c r="F7119" s="157"/>
    </row>
    <row r="7120" spans="5:6">
      <c r="E7120" s="157"/>
      <c r="F7120" s="157"/>
    </row>
    <row r="7121" spans="5:6">
      <c r="E7121" s="157"/>
      <c r="F7121" s="157"/>
    </row>
    <row r="7122" spans="5:6">
      <c r="E7122" s="157"/>
      <c r="F7122" s="157"/>
    </row>
    <row r="7123" spans="5:6">
      <c r="E7123" s="157"/>
      <c r="F7123" s="157"/>
    </row>
    <row r="7124" spans="5:6">
      <c r="E7124" s="157"/>
      <c r="F7124" s="157"/>
    </row>
    <row r="7125" spans="5:6">
      <c r="E7125" s="157"/>
      <c r="F7125" s="157"/>
    </row>
    <row r="7126" spans="5:6">
      <c r="E7126" s="157"/>
      <c r="F7126" s="157"/>
    </row>
    <row r="7127" spans="5:6">
      <c r="E7127" s="157"/>
      <c r="F7127" s="157"/>
    </row>
    <row r="7128" spans="5:6">
      <c r="E7128" s="157"/>
      <c r="F7128" s="157"/>
    </row>
    <row r="7129" spans="5:6">
      <c r="E7129" s="157"/>
      <c r="F7129" s="157"/>
    </row>
    <row r="7130" spans="5:6">
      <c r="E7130" s="157"/>
      <c r="F7130" s="157"/>
    </row>
    <row r="7131" spans="5:6">
      <c r="E7131" s="157"/>
      <c r="F7131" s="157"/>
    </row>
    <row r="7132" spans="5:6">
      <c r="E7132" s="157"/>
      <c r="F7132" s="157"/>
    </row>
    <row r="7133" spans="5:6">
      <c r="E7133" s="157"/>
      <c r="F7133" s="157"/>
    </row>
    <row r="7134" spans="5:6">
      <c r="E7134" s="157"/>
      <c r="F7134" s="157"/>
    </row>
    <row r="7135" spans="5:6">
      <c r="E7135" s="157"/>
      <c r="F7135" s="157"/>
    </row>
    <row r="7136" spans="5:6">
      <c r="E7136" s="157"/>
      <c r="F7136" s="157"/>
    </row>
    <row r="7137" spans="5:6">
      <c r="E7137" s="157"/>
      <c r="F7137" s="157"/>
    </row>
    <row r="7138" spans="5:6">
      <c r="E7138" s="157"/>
      <c r="F7138" s="157"/>
    </row>
    <row r="7139" spans="5:6">
      <c r="E7139" s="157"/>
      <c r="F7139" s="157"/>
    </row>
    <row r="7140" spans="5:6">
      <c r="E7140" s="157"/>
      <c r="F7140" s="157"/>
    </row>
    <row r="7141" spans="5:6">
      <c r="E7141" s="157"/>
      <c r="F7141" s="157"/>
    </row>
    <row r="7142" spans="5:6">
      <c r="E7142" s="157"/>
      <c r="F7142" s="157"/>
    </row>
    <row r="7143" spans="5:6">
      <c r="E7143" s="157"/>
      <c r="F7143" s="157"/>
    </row>
    <row r="7144" spans="5:6">
      <c r="E7144" s="157"/>
      <c r="F7144" s="157"/>
    </row>
    <row r="7145" spans="5:6">
      <c r="E7145" s="157"/>
      <c r="F7145" s="157"/>
    </row>
    <row r="7146" spans="5:6">
      <c r="E7146" s="157"/>
      <c r="F7146" s="157"/>
    </row>
    <row r="7147" spans="5:6">
      <c r="E7147" s="157"/>
      <c r="F7147" s="157"/>
    </row>
    <row r="7148" spans="5:6">
      <c r="E7148" s="157"/>
      <c r="F7148" s="157"/>
    </row>
    <row r="7149" spans="5:6">
      <c r="E7149" s="157"/>
      <c r="F7149" s="157"/>
    </row>
    <row r="7150" spans="5:6">
      <c r="E7150" s="157"/>
      <c r="F7150" s="157"/>
    </row>
    <row r="7151" spans="5:6">
      <c r="E7151" s="157"/>
      <c r="F7151" s="157"/>
    </row>
    <row r="7152" spans="5:6">
      <c r="E7152" s="157"/>
      <c r="F7152" s="157"/>
    </row>
    <row r="7153" spans="5:6">
      <c r="E7153" s="157"/>
      <c r="F7153" s="157"/>
    </row>
    <row r="7154" spans="5:6">
      <c r="E7154" s="157"/>
      <c r="F7154" s="157"/>
    </row>
    <row r="7155" spans="5:6">
      <c r="E7155" s="157"/>
      <c r="F7155" s="157"/>
    </row>
    <row r="7156" spans="5:6">
      <c r="E7156" s="157"/>
      <c r="F7156" s="157"/>
    </row>
    <row r="7157" spans="5:6">
      <c r="E7157" s="157"/>
      <c r="F7157" s="157"/>
    </row>
    <row r="7158" spans="5:6">
      <c r="E7158" s="157"/>
      <c r="F7158" s="157"/>
    </row>
    <row r="7159" spans="5:6">
      <c r="E7159" s="157"/>
      <c r="F7159" s="157"/>
    </row>
    <row r="7160" spans="5:6">
      <c r="E7160" s="157"/>
      <c r="F7160" s="157"/>
    </row>
    <row r="7161" spans="5:6">
      <c r="E7161" s="157"/>
      <c r="F7161" s="157"/>
    </row>
    <row r="7162" spans="5:6">
      <c r="E7162" s="157"/>
      <c r="F7162" s="157"/>
    </row>
    <row r="7163" spans="5:6">
      <c r="E7163" s="157"/>
      <c r="F7163" s="157"/>
    </row>
    <row r="7164" spans="5:6">
      <c r="E7164" s="157"/>
      <c r="F7164" s="157"/>
    </row>
    <row r="7165" spans="5:6">
      <c r="E7165" s="157"/>
      <c r="F7165" s="157"/>
    </row>
    <row r="7166" spans="5:6">
      <c r="E7166" s="157"/>
      <c r="F7166" s="157"/>
    </row>
    <row r="7167" spans="5:6">
      <c r="E7167" s="157"/>
      <c r="F7167" s="157"/>
    </row>
    <row r="7168" spans="5:6">
      <c r="E7168" s="157"/>
      <c r="F7168" s="157"/>
    </row>
    <row r="7169" spans="5:6">
      <c r="E7169" s="157"/>
      <c r="F7169" s="157"/>
    </row>
    <row r="7170" spans="5:6">
      <c r="E7170" s="157"/>
      <c r="F7170" s="157"/>
    </row>
    <row r="7171" spans="5:6">
      <c r="E7171" s="157"/>
      <c r="F7171" s="157"/>
    </row>
    <row r="7172" spans="5:6">
      <c r="E7172" s="157"/>
      <c r="F7172" s="157"/>
    </row>
    <row r="7173" spans="5:6">
      <c r="E7173" s="157"/>
      <c r="F7173" s="157"/>
    </row>
    <row r="7174" spans="5:6">
      <c r="E7174" s="157"/>
      <c r="F7174" s="157"/>
    </row>
    <row r="7175" spans="5:6">
      <c r="E7175" s="157"/>
      <c r="F7175" s="157"/>
    </row>
    <row r="7176" spans="5:6">
      <c r="E7176" s="157"/>
      <c r="F7176" s="157"/>
    </row>
    <row r="7177" spans="5:6">
      <c r="E7177" s="157"/>
      <c r="F7177" s="157"/>
    </row>
    <row r="7178" spans="5:6">
      <c r="E7178" s="157"/>
      <c r="F7178" s="157"/>
    </row>
    <row r="7179" spans="5:6">
      <c r="E7179" s="157"/>
      <c r="F7179" s="157"/>
    </row>
    <row r="7180" spans="5:6">
      <c r="E7180" s="157"/>
      <c r="F7180" s="157"/>
    </row>
    <row r="7181" spans="5:6">
      <c r="E7181" s="157"/>
      <c r="F7181" s="157"/>
    </row>
    <row r="7182" spans="5:6">
      <c r="E7182" s="157"/>
      <c r="F7182" s="157"/>
    </row>
    <row r="7183" spans="5:6">
      <c r="E7183" s="157"/>
      <c r="F7183" s="157"/>
    </row>
    <row r="7184" spans="5:6">
      <c r="E7184" s="157"/>
      <c r="F7184" s="157"/>
    </row>
    <row r="7185" spans="5:6">
      <c r="E7185" s="157"/>
      <c r="F7185" s="157"/>
    </row>
    <row r="7186" spans="5:6">
      <c r="E7186" s="157"/>
      <c r="F7186" s="157"/>
    </row>
    <row r="7187" spans="5:6">
      <c r="E7187" s="157"/>
      <c r="F7187" s="157"/>
    </row>
    <row r="7188" spans="5:6">
      <c r="E7188" s="157"/>
      <c r="F7188" s="157"/>
    </row>
    <row r="7189" spans="5:6">
      <c r="E7189" s="157"/>
      <c r="F7189" s="157"/>
    </row>
    <row r="7190" spans="5:6">
      <c r="E7190" s="157"/>
      <c r="F7190" s="157"/>
    </row>
    <row r="7191" spans="5:6">
      <c r="E7191" s="157"/>
      <c r="F7191" s="157"/>
    </row>
    <row r="7192" spans="5:6">
      <c r="E7192" s="157"/>
      <c r="F7192" s="157"/>
    </row>
    <row r="7193" spans="5:6">
      <c r="E7193" s="157"/>
      <c r="F7193" s="157"/>
    </row>
    <row r="7194" spans="5:6">
      <c r="E7194" s="157"/>
      <c r="F7194" s="157"/>
    </row>
    <row r="7195" spans="5:6">
      <c r="E7195" s="157"/>
      <c r="F7195" s="157"/>
    </row>
    <row r="7196" spans="5:6">
      <c r="E7196" s="157"/>
      <c r="F7196" s="157"/>
    </row>
    <row r="7197" spans="5:6">
      <c r="E7197" s="157"/>
      <c r="F7197" s="157"/>
    </row>
    <row r="7198" spans="5:6">
      <c r="E7198" s="157"/>
      <c r="F7198" s="157"/>
    </row>
    <row r="7199" spans="5:6">
      <c r="E7199" s="157"/>
      <c r="F7199" s="157"/>
    </row>
    <row r="7200" spans="5:6">
      <c r="E7200" s="157"/>
      <c r="F7200" s="157"/>
    </row>
    <row r="7201" spans="5:6">
      <c r="E7201" s="157"/>
      <c r="F7201" s="157"/>
    </row>
    <row r="7202" spans="5:6">
      <c r="E7202" s="157"/>
      <c r="F7202" s="157"/>
    </row>
    <row r="7203" spans="5:6">
      <c r="E7203" s="157"/>
      <c r="F7203" s="157"/>
    </row>
    <row r="7204" spans="5:6">
      <c r="E7204" s="157"/>
      <c r="F7204" s="157"/>
    </row>
    <row r="7205" spans="5:6">
      <c r="E7205" s="157"/>
      <c r="F7205" s="157"/>
    </row>
    <row r="7206" spans="5:6">
      <c r="E7206" s="157"/>
      <c r="F7206" s="157"/>
    </row>
    <row r="7207" spans="5:6">
      <c r="E7207" s="157"/>
      <c r="F7207" s="157"/>
    </row>
    <row r="7208" spans="5:6">
      <c r="E7208" s="157"/>
      <c r="F7208" s="157"/>
    </row>
    <row r="7209" spans="5:6">
      <c r="E7209" s="157"/>
      <c r="F7209" s="157"/>
    </row>
    <row r="7210" spans="5:6">
      <c r="E7210" s="157"/>
      <c r="F7210" s="157"/>
    </row>
    <row r="7211" spans="5:6">
      <c r="E7211" s="157"/>
      <c r="F7211" s="157"/>
    </row>
    <row r="7212" spans="5:6">
      <c r="E7212" s="157"/>
      <c r="F7212" s="157"/>
    </row>
    <row r="7213" spans="5:6">
      <c r="E7213" s="157"/>
      <c r="F7213" s="157"/>
    </row>
    <row r="7214" spans="5:6">
      <c r="E7214" s="157"/>
      <c r="F7214" s="157"/>
    </row>
    <row r="7215" spans="5:6">
      <c r="E7215" s="157"/>
      <c r="F7215" s="157"/>
    </row>
    <row r="7216" spans="5:6">
      <c r="E7216" s="157"/>
      <c r="F7216" s="157"/>
    </row>
    <row r="7217" spans="5:6">
      <c r="E7217" s="157"/>
      <c r="F7217" s="157"/>
    </row>
    <row r="7218" spans="5:6">
      <c r="E7218" s="157"/>
      <c r="F7218" s="157"/>
    </row>
    <row r="7219" spans="5:6">
      <c r="E7219" s="157"/>
      <c r="F7219" s="157"/>
    </row>
    <row r="7220" spans="5:6">
      <c r="E7220" s="157"/>
      <c r="F7220" s="157"/>
    </row>
    <row r="7221" spans="5:6">
      <c r="E7221" s="157"/>
      <c r="F7221" s="157"/>
    </row>
    <row r="7222" spans="5:6">
      <c r="E7222" s="157"/>
      <c r="F7222" s="157"/>
    </row>
    <row r="7223" spans="5:6">
      <c r="E7223" s="157"/>
      <c r="F7223" s="157"/>
    </row>
    <row r="7224" spans="5:6">
      <c r="E7224" s="157"/>
      <c r="F7224" s="157"/>
    </row>
    <row r="7225" spans="5:6">
      <c r="E7225" s="157"/>
      <c r="F7225" s="157"/>
    </row>
    <row r="7226" spans="5:6">
      <c r="E7226" s="157"/>
      <c r="F7226" s="157"/>
    </row>
    <row r="7227" spans="5:6">
      <c r="E7227" s="157"/>
      <c r="F7227" s="157"/>
    </row>
    <row r="7228" spans="5:6">
      <c r="E7228" s="157"/>
      <c r="F7228" s="157"/>
    </row>
    <row r="7229" spans="5:6">
      <c r="E7229" s="157"/>
      <c r="F7229" s="157"/>
    </row>
    <row r="7230" spans="5:6">
      <c r="E7230" s="157"/>
      <c r="F7230" s="157"/>
    </row>
    <row r="7231" spans="5:6">
      <c r="E7231" s="157"/>
      <c r="F7231" s="157"/>
    </row>
    <row r="7232" spans="5:6">
      <c r="E7232" s="157"/>
      <c r="F7232" s="157"/>
    </row>
    <row r="7233" spans="5:6">
      <c r="E7233" s="157"/>
      <c r="F7233" s="157"/>
    </row>
    <row r="7234" spans="5:6">
      <c r="E7234" s="157"/>
      <c r="F7234" s="157"/>
    </row>
    <row r="7235" spans="5:6">
      <c r="E7235" s="157"/>
      <c r="F7235" s="157"/>
    </row>
    <row r="7236" spans="5:6">
      <c r="E7236" s="157"/>
      <c r="F7236" s="157"/>
    </row>
    <row r="7237" spans="5:6">
      <c r="E7237" s="157"/>
      <c r="F7237" s="157"/>
    </row>
    <row r="7238" spans="5:6">
      <c r="E7238" s="157"/>
      <c r="F7238" s="157"/>
    </row>
    <row r="7239" spans="5:6">
      <c r="E7239" s="157"/>
      <c r="F7239" s="157"/>
    </row>
    <row r="7240" spans="5:6">
      <c r="E7240" s="157"/>
      <c r="F7240" s="157"/>
    </row>
    <row r="7241" spans="5:6">
      <c r="E7241" s="157"/>
      <c r="F7241" s="157"/>
    </row>
    <row r="7242" spans="5:6">
      <c r="E7242" s="157"/>
      <c r="F7242" s="157"/>
    </row>
    <row r="7243" spans="5:6">
      <c r="E7243" s="157"/>
      <c r="F7243" s="157"/>
    </row>
    <row r="7244" spans="5:6">
      <c r="E7244" s="157"/>
      <c r="F7244" s="157"/>
    </row>
    <row r="7245" spans="5:6">
      <c r="E7245" s="157"/>
      <c r="F7245" s="157"/>
    </row>
    <row r="7246" spans="5:6">
      <c r="E7246" s="157"/>
      <c r="F7246" s="157"/>
    </row>
    <row r="7247" spans="5:6">
      <c r="E7247" s="157"/>
      <c r="F7247" s="157"/>
    </row>
    <row r="7248" spans="5:6">
      <c r="E7248" s="157"/>
      <c r="F7248" s="157"/>
    </row>
    <row r="7249" spans="5:6">
      <c r="E7249" s="157"/>
      <c r="F7249" s="157"/>
    </row>
    <row r="7250" spans="5:6">
      <c r="E7250" s="157"/>
      <c r="F7250" s="157"/>
    </row>
    <row r="7251" spans="5:6">
      <c r="E7251" s="157"/>
      <c r="F7251" s="157"/>
    </row>
    <row r="7252" spans="5:6">
      <c r="E7252" s="157"/>
      <c r="F7252" s="157"/>
    </row>
    <row r="7253" spans="5:6">
      <c r="E7253" s="157"/>
      <c r="F7253" s="157"/>
    </row>
    <row r="7254" spans="5:6">
      <c r="E7254" s="157"/>
      <c r="F7254" s="157"/>
    </row>
    <row r="7255" spans="5:6">
      <c r="E7255" s="157"/>
      <c r="F7255" s="157"/>
    </row>
    <row r="7256" spans="5:6">
      <c r="E7256" s="157"/>
      <c r="F7256" s="157"/>
    </row>
    <row r="7257" spans="5:6">
      <c r="E7257" s="157"/>
      <c r="F7257" s="157"/>
    </row>
    <row r="7258" spans="5:6">
      <c r="E7258" s="157"/>
      <c r="F7258" s="157"/>
    </row>
    <row r="7259" spans="5:6">
      <c r="E7259" s="157"/>
      <c r="F7259" s="157"/>
    </row>
    <row r="7260" spans="5:6">
      <c r="E7260" s="157"/>
      <c r="F7260" s="157"/>
    </row>
    <row r="7261" spans="5:6">
      <c r="E7261" s="157"/>
      <c r="F7261" s="157"/>
    </row>
    <row r="7262" spans="5:6">
      <c r="E7262" s="157"/>
      <c r="F7262" s="157"/>
    </row>
    <row r="7263" spans="5:6">
      <c r="E7263" s="157"/>
      <c r="F7263" s="157"/>
    </row>
    <row r="7264" spans="5:6">
      <c r="E7264" s="157"/>
      <c r="F7264" s="157"/>
    </row>
    <row r="7265" spans="5:6">
      <c r="E7265" s="157"/>
      <c r="F7265" s="157"/>
    </row>
    <row r="7266" spans="5:6">
      <c r="E7266" s="157"/>
      <c r="F7266" s="157"/>
    </row>
    <row r="7267" spans="5:6">
      <c r="E7267" s="157"/>
      <c r="F7267" s="157"/>
    </row>
    <row r="7268" spans="5:6">
      <c r="E7268" s="157"/>
      <c r="F7268" s="157"/>
    </row>
    <row r="7269" spans="5:6">
      <c r="E7269" s="157"/>
      <c r="F7269" s="157"/>
    </row>
    <row r="7270" spans="5:6">
      <c r="E7270" s="157"/>
      <c r="F7270" s="157"/>
    </row>
    <row r="7271" spans="5:6">
      <c r="E7271" s="157"/>
      <c r="F7271" s="157"/>
    </row>
    <row r="7272" spans="5:6">
      <c r="E7272" s="157"/>
      <c r="F7272" s="157"/>
    </row>
    <row r="7273" spans="5:6">
      <c r="E7273" s="157"/>
      <c r="F7273" s="157"/>
    </row>
    <row r="7274" spans="5:6">
      <c r="E7274" s="157"/>
      <c r="F7274" s="157"/>
    </row>
    <row r="7275" spans="5:6">
      <c r="E7275" s="157"/>
      <c r="F7275" s="157"/>
    </row>
    <row r="7276" spans="5:6">
      <c r="E7276" s="157"/>
      <c r="F7276" s="157"/>
    </row>
    <row r="7277" spans="5:6">
      <c r="E7277" s="157"/>
      <c r="F7277" s="157"/>
    </row>
    <row r="7278" spans="5:6">
      <c r="E7278" s="157"/>
      <c r="F7278" s="157"/>
    </row>
    <row r="7279" spans="5:6">
      <c r="E7279" s="157"/>
      <c r="F7279" s="157"/>
    </row>
    <row r="7280" spans="5:6">
      <c r="E7280" s="157"/>
      <c r="F7280" s="157"/>
    </row>
    <row r="7281" spans="5:6">
      <c r="E7281" s="157"/>
      <c r="F7281" s="157"/>
    </row>
    <row r="7282" spans="5:6">
      <c r="E7282" s="157"/>
      <c r="F7282" s="157"/>
    </row>
    <row r="7283" spans="5:6">
      <c r="E7283" s="157"/>
      <c r="F7283" s="157"/>
    </row>
    <row r="7284" spans="5:6">
      <c r="E7284" s="157"/>
      <c r="F7284" s="157"/>
    </row>
    <row r="7285" spans="5:6">
      <c r="E7285" s="157"/>
      <c r="F7285" s="157"/>
    </row>
    <row r="7286" spans="5:6">
      <c r="E7286" s="157"/>
      <c r="F7286" s="157"/>
    </row>
    <row r="7287" spans="5:6">
      <c r="E7287" s="157"/>
      <c r="F7287" s="157"/>
    </row>
    <row r="7288" spans="5:6">
      <c r="E7288" s="157"/>
      <c r="F7288" s="157"/>
    </row>
    <row r="7289" spans="5:6">
      <c r="E7289" s="157"/>
      <c r="F7289" s="157"/>
    </row>
    <row r="7290" spans="5:6">
      <c r="E7290" s="157"/>
      <c r="F7290" s="157"/>
    </row>
    <row r="7291" spans="5:6">
      <c r="E7291" s="157"/>
      <c r="F7291" s="157"/>
    </row>
    <row r="7292" spans="5:6">
      <c r="E7292" s="157"/>
      <c r="F7292" s="157"/>
    </row>
    <row r="7293" spans="5:6">
      <c r="E7293" s="157"/>
      <c r="F7293" s="157"/>
    </row>
    <row r="7294" spans="5:6">
      <c r="E7294" s="157"/>
      <c r="F7294" s="157"/>
    </row>
    <row r="7295" spans="5:6">
      <c r="E7295" s="157"/>
      <c r="F7295" s="157"/>
    </row>
    <row r="7296" spans="5:6">
      <c r="E7296" s="157"/>
      <c r="F7296" s="157"/>
    </row>
    <row r="7297" spans="5:6">
      <c r="E7297" s="157"/>
      <c r="F7297" s="157"/>
    </row>
    <row r="7298" spans="5:6">
      <c r="E7298" s="157"/>
      <c r="F7298" s="157"/>
    </row>
    <row r="7299" spans="5:6">
      <c r="E7299" s="157"/>
      <c r="F7299" s="157"/>
    </row>
    <row r="7300" spans="5:6">
      <c r="E7300" s="157"/>
      <c r="F7300" s="157"/>
    </row>
    <row r="7301" spans="5:6">
      <c r="E7301" s="157"/>
      <c r="F7301" s="157"/>
    </row>
    <row r="7302" spans="5:6">
      <c r="E7302" s="157"/>
      <c r="F7302" s="157"/>
    </row>
    <row r="7303" spans="5:6">
      <c r="E7303" s="157"/>
      <c r="F7303" s="157"/>
    </row>
    <row r="7304" spans="5:6">
      <c r="E7304" s="157"/>
      <c r="F7304" s="157"/>
    </row>
    <row r="7305" spans="5:6">
      <c r="E7305" s="157"/>
      <c r="F7305" s="157"/>
    </row>
    <row r="7306" spans="5:6">
      <c r="E7306" s="157"/>
      <c r="F7306" s="157"/>
    </row>
    <row r="7307" spans="5:6">
      <c r="E7307" s="157"/>
      <c r="F7307" s="157"/>
    </row>
    <row r="7308" spans="5:6">
      <c r="E7308" s="157"/>
      <c r="F7308" s="157"/>
    </row>
    <row r="7309" spans="5:6">
      <c r="E7309" s="157"/>
      <c r="F7309" s="157"/>
    </row>
    <row r="7310" spans="5:6">
      <c r="E7310" s="157"/>
      <c r="F7310" s="157"/>
    </row>
    <row r="7311" spans="5:6">
      <c r="E7311" s="157"/>
      <c r="F7311" s="157"/>
    </row>
    <row r="7312" spans="5:6">
      <c r="E7312" s="157"/>
      <c r="F7312" s="157"/>
    </row>
    <row r="7313" spans="5:6">
      <c r="E7313" s="157"/>
      <c r="F7313" s="157"/>
    </row>
    <row r="7314" spans="5:6">
      <c r="E7314" s="157"/>
      <c r="F7314" s="157"/>
    </row>
    <row r="7315" spans="5:6">
      <c r="E7315" s="157"/>
      <c r="F7315" s="157"/>
    </row>
    <row r="7316" spans="5:6">
      <c r="E7316" s="157"/>
      <c r="F7316" s="157"/>
    </row>
    <row r="7317" spans="5:6">
      <c r="E7317" s="157"/>
      <c r="F7317" s="157"/>
    </row>
    <row r="7318" spans="5:6">
      <c r="E7318" s="157"/>
      <c r="F7318" s="157"/>
    </row>
    <row r="7319" spans="5:6">
      <c r="E7319" s="157"/>
      <c r="F7319" s="157"/>
    </row>
    <row r="7320" spans="5:6">
      <c r="E7320" s="157"/>
      <c r="F7320" s="157"/>
    </row>
    <row r="7321" spans="5:6">
      <c r="E7321" s="157"/>
      <c r="F7321" s="157"/>
    </row>
    <row r="7322" spans="5:6">
      <c r="E7322" s="157"/>
      <c r="F7322" s="157"/>
    </row>
    <row r="7323" spans="5:6">
      <c r="E7323" s="157"/>
      <c r="F7323" s="157"/>
    </row>
    <row r="7324" spans="5:6">
      <c r="E7324" s="157"/>
      <c r="F7324" s="157"/>
    </row>
    <row r="7325" spans="5:6">
      <c r="E7325" s="157"/>
      <c r="F7325" s="157"/>
    </row>
    <row r="7326" spans="5:6">
      <c r="E7326" s="157"/>
      <c r="F7326" s="157"/>
    </row>
    <row r="7327" spans="5:6">
      <c r="E7327" s="157"/>
      <c r="F7327" s="157"/>
    </row>
    <row r="7328" spans="5:6">
      <c r="E7328" s="157"/>
      <c r="F7328" s="157"/>
    </row>
    <row r="7329" spans="5:6">
      <c r="E7329" s="157"/>
      <c r="F7329" s="157"/>
    </row>
    <row r="7330" spans="5:6">
      <c r="E7330" s="157"/>
      <c r="F7330" s="157"/>
    </row>
    <row r="7331" spans="5:6">
      <c r="E7331" s="157"/>
      <c r="F7331" s="157"/>
    </row>
    <row r="7332" spans="5:6">
      <c r="E7332" s="157"/>
      <c r="F7332" s="157"/>
    </row>
    <row r="7333" spans="5:6">
      <c r="E7333" s="157"/>
      <c r="F7333" s="157"/>
    </row>
    <row r="7334" spans="5:6">
      <c r="E7334" s="157"/>
      <c r="F7334" s="157"/>
    </row>
    <row r="7335" spans="5:6">
      <c r="E7335" s="157"/>
      <c r="F7335" s="157"/>
    </row>
    <row r="7336" spans="5:6">
      <c r="E7336" s="157"/>
      <c r="F7336" s="157"/>
    </row>
    <row r="7337" spans="5:6">
      <c r="E7337" s="157"/>
      <c r="F7337" s="157"/>
    </row>
    <row r="7338" spans="5:6">
      <c r="E7338" s="157"/>
      <c r="F7338" s="157"/>
    </row>
    <row r="7339" spans="5:6">
      <c r="E7339" s="157"/>
      <c r="F7339" s="157"/>
    </row>
    <row r="7340" spans="5:6">
      <c r="E7340" s="157"/>
      <c r="F7340" s="157"/>
    </row>
    <row r="7341" spans="5:6">
      <c r="E7341" s="157"/>
      <c r="F7341" s="157"/>
    </row>
    <row r="7342" spans="5:6">
      <c r="E7342" s="157"/>
      <c r="F7342" s="157"/>
    </row>
    <row r="7343" spans="5:6">
      <c r="E7343" s="157"/>
      <c r="F7343" s="157"/>
    </row>
    <row r="7344" spans="5:6">
      <c r="E7344" s="157"/>
      <c r="F7344" s="157"/>
    </row>
    <row r="7345" spans="5:6">
      <c r="E7345" s="157"/>
      <c r="F7345" s="157"/>
    </row>
    <row r="7346" spans="5:6">
      <c r="E7346" s="157"/>
      <c r="F7346" s="157"/>
    </row>
    <row r="7347" spans="5:6">
      <c r="E7347" s="157"/>
      <c r="F7347" s="157"/>
    </row>
    <row r="7348" spans="5:6">
      <c r="E7348" s="157"/>
      <c r="F7348" s="157"/>
    </row>
    <row r="7349" spans="5:6">
      <c r="E7349" s="157"/>
      <c r="F7349" s="157"/>
    </row>
    <row r="7350" spans="5:6">
      <c r="E7350" s="157"/>
      <c r="F7350" s="157"/>
    </row>
    <row r="7351" spans="5:6">
      <c r="E7351" s="157"/>
      <c r="F7351" s="157"/>
    </row>
    <row r="7352" spans="5:6">
      <c r="E7352" s="157"/>
      <c r="F7352" s="157"/>
    </row>
    <row r="7353" spans="5:6">
      <c r="E7353" s="157"/>
      <c r="F7353" s="157"/>
    </row>
    <row r="7354" spans="5:6">
      <c r="E7354" s="157"/>
      <c r="F7354" s="157"/>
    </row>
    <row r="7355" spans="5:6">
      <c r="E7355" s="157"/>
      <c r="F7355" s="157"/>
    </row>
    <row r="7356" spans="5:6">
      <c r="E7356" s="157"/>
      <c r="F7356" s="157"/>
    </row>
    <row r="7357" spans="5:6">
      <c r="E7357" s="157"/>
      <c r="F7357" s="157"/>
    </row>
    <row r="7358" spans="5:6">
      <c r="E7358" s="157"/>
      <c r="F7358" s="157"/>
    </row>
    <row r="7359" spans="5:6">
      <c r="E7359" s="157"/>
      <c r="F7359" s="157"/>
    </row>
    <row r="7360" spans="5:6">
      <c r="E7360" s="157"/>
      <c r="F7360" s="157"/>
    </row>
    <row r="7361" spans="5:6">
      <c r="E7361" s="157"/>
      <c r="F7361" s="157"/>
    </row>
    <row r="7362" spans="5:6">
      <c r="E7362" s="157"/>
      <c r="F7362" s="157"/>
    </row>
    <row r="7363" spans="5:6">
      <c r="E7363" s="157"/>
      <c r="F7363" s="157"/>
    </row>
    <row r="7364" spans="5:6">
      <c r="E7364" s="157"/>
      <c r="F7364" s="157"/>
    </row>
    <row r="7365" spans="5:6">
      <c r="E7365" s="157"/>
      <c r="F7365" s="157"/>
    </row>
    <row r="7366" spans="5:6">
      <c r="E7366" s="157"/>
      <c r="F7366" s="157"/>
    </row>
    <row r="7367" spans="5:6">
      <c r="E7367" s="157"/>
      <c r="F7367" s="157"/>
    </row>
    <row r="7368" spans="5:6">
      <c r="E7368" s="157"/>
      <c r="F7368" s="157"/>
    </row>
    <row r="7369" spans="5:6">
      <c r="E7369" s="157"/>
      <c r="F7369" s="157"/>
    </row>
    <row r="7370" spans="5:6">
      <c r="E7370" s="157"/>
      <c r="F7370" s="157"/>
    </row>
    <row r="7371" spans="5:6">
      <c r="E7371" s="157"/>
      <c r="F7371" s="157"/>
    </row>
    <row r="7372" spans="5:6">
      <c r="E7372" s="157"/>
      <c r="F7372" s="157"/>
    </row>
    <row r="7373" spans="5:6">
      <c r="E7373" s="157"/>
      <c r="F7373" s="157"/>
    </row>
    <row r="7374" spans="5:6">
      <c r="E7374" s="157"/>
      <c r="F7374" s="157"/>
    </row>
    <row r="7375" spans="5:6">
      <c r="E7375" s="157"/>
      <c r="F7375" s="157"/>
    </row>
    <row r="7376" spans="5:6">
      <c r="E7376" s="157"/>
      <c r="F7376" s="157"/>
    </row>
    <row r="7377" spans="5:6">
      <c r="E7377" s="157"/>
      <c r="F7377" s="157"/>
    </row>
    <row r="7378" spans="5:6">
      <c r="E7378" s="157"/>
      <c r="F7378" s="157"/>
    </row>
    <row r="7379" spans="5:6">
      <c r="E7379" s="157"/>
      <c r="F7379" s="157"/>
    </row>
    <row r="7380" spans="5:6">
      <c r="E7380" s="157"/>
      <c r="F7380" s="157"/>
    </row>
    <row r="7381" spans="5:6">
      <c r="E7381" s="157"/>
      <c r="F7381" s="157"/>
    </row>
    <row r="7382" spans="5:6">
      <c r="E7382" s="157"/>
      <c r="F7382" s="157"/>
    </row>
    <row r="7383" spans="5:6">
      <c r="E7383" s="157"/>
      <c r="F7383" s="157"/>
    </row>
    <row r="7384" spans="5:6">
      <c r="E7384" s="157"/>
      <c r="F7384" s="157"/>
    </row>
    <row r="7385" spans="5:6">
      <c r="E7385" s="157"/>
      <c r="F7385" s="157"/>
    </row>
    <row r="7386" spans="5:6">
      <c r="E7386" s="157"/>
      <c r="F7386" s="157"/>
    </row>
    <row r="7387" spans="5:6">
      <c r="E7387" s="157"/>
      <c r="F7387" s="157"/>
    </row>
    <row r="7388" spans="5:6">
      <c r="E7388" s="157"/>
      <c r="F7388" s="157"/>
    </row>
    <row r="7389" spans="5:6">
      <c r="E7389" s="157"/>
      <c r="F7389" s="157"/>
    </row>
    <row r="7390" spans="5:6">
      <c r="E7390" s="157"/>
      <c r="F7390" s="157"/>
    </row>
    <row r="7391" spans="5:6">
      <c r="E7391" s="157"/>
      <c r="F7391" s="157"/>
    </row>
    <row r="7392" spans="5:6">
      <c r="E7392" s="157"/>
      <c r="F7392" s="157"/>
    </row>
    <row r="7393" spans="5:6">
      <c r="E7393" s="157"/>
      <c r="F7393" s="157"/>
    </row>
    <row r="7394" spans="5:6">
      <c r="E7394" s="157"/>
      <c r="F7394" s="157"/>
    </row>
    <row r="7395" spans="5:6">
      <c r="E7395" s="157"/>
      <c r="F7395" s="157"/>
    </row>
    <row r="7396" spans="5:6">
      <c r="E7396" s="157"/>
      <c r="F7396" s="157"/>
    </row>
    <row r="7397" spans="5:6">
      <c r="E7397" s="157"/>
      <c r="F7397" s="157"/>
    </row>
    <row r="7398" spans="5:6">
      <c r="E7398" s="157"/>
      <c r="F7398" s="157"/>
    </row>
    <row r="7399" spans="5:6">
      <c r="E7399" s="157"/>
      <c r="F7399" s="157"/>
    </row>
    <row r="7400" spans="5:6">
      <c r="E7400" s="157"/>
      <c r="F7400" s="157"/>
    </row>
    <row r="7401" spans="5:6">
      <c r="E7401" s="157"/>
      <c r="F7401" s="157"/>
    </row>
    <row r="7402" spans="5:6">
      <c r="E7402" s="157"/>
      <c r="F7402" s="157"/>
    </row>
    <row r="7403" spans="5:6">
      <c r="E7403" s="157"/>
      <c r="F7403" s="157"/>
    </row>
    <row r="7404" spans="5:6">
      <c r="E7404" s="157"/>
      <c r="F7404" s="157"/>
    </row>
    <row r="7405" spans="5:6">
      <c r="E7405" s="157"/>
      <c r="F7405" s="157"/>
    </row>
    <row r="7406" spans="5:6">
      <c r="E7406" s="157"/>
      <c r="F7406" s="157"/>
    </row>
    <row r="7407" spans="5:6">
      <c r="E7407" s="157"/>
      <c r="F7407" s="157"/>
    </row>
    <row r="7408" spans="5:6">
      <c r="E7408" s="157"/>
      <c r="F7408" s="157"/>
    </row>
    <row r="7409" spans="5:6">
      <c r="E7409" s="157"/>
      <c r="F7409" s="157"/>
    </row>
    <row r="7410" spans="5:6">
      <c r="E7410" s="157"/>
      <c r="F7410" s="157"/>
    </row>
    <row r="7411" spans="5:6">
      <c r="E7411" s="157"/>
      <c r="F7411" s="157"/>
    </row>
    <row r="7412" spans="5:6">
      <c r="E7412" s="157"/>
      <c r="F7412" s="157"/>
    </row>
    <row r="7413" spans="5:6">
      <c r="E7413" s="157"/>
      <c r="F7413" s="157"/>
    </row>
    <row r="7414" spans="5:6">
      <c r="E7414" s="157"/>
      <c r="F7414" s="157"/>
    </row>
    <row r="7415" spans="5:6">
      <c r="E7415" s="157"/>
      <c r="F7415" s="157"/>
    </row>
    <row r="7416" spans="5:6">
      <c r="E7416" s="157"/>
      <c r="F7416" s="157"/>
    </row>
    <row r="7417" spans="5:6">
      <c r="E7417" s="157"/>
      <c r="F7417" s="157"/>
    </row>
    <row r="7418" spans="5:6">
      <c r="E7418" s="157"/>
      <c r="F7418" s="157"/>
    </row>
    <row r="7419" spans="5:6">
      <c r="E7419" s="157"/>
      <c r="F7419" s="157"/>
    </row>
    <row r="7420" spans="5:6">
      <c r="E7420" s="157"/>
      <c r="F7420" s="157"/>
    </row>
    <row r="7421" spans="5:6">
      <c r="E7421" s="157"/>
      <c r="F7421" s="157"/>
    </row>
    <row r="7422" spans="5:6">
      <c r="E7422" s="157"/>
      <c r="F7422" s="157"/>
    </row>
    <row r="7423" spans="5:6">
      <c r="E7423" s="157"/>
      <c r="F7423" s="157"/>
    </row>
    <row r="7424" spans="5:6">
      <c r="E7424" s="157"/>
      <c r="F7424" s="157"/>
    </row>
    <row r="7425" spans="5:6">
      <c r="E7425" s="157"/>
      <c r="F7425" s="157"/>
    </row>
    <row r="7426" spans="5:6">
      <c r="E7426" s="157"/>
      <c r="F7426" s="157"/>
    </row>
    <row r="7427" spans="5:6">
      <c r="E7427" s="157"/>
      <c r="F7427" s="157"/>
    </row>
    <row r="7428" spans="5:6">
      <c r="E7428" s="157"/>
      <c r="F7428" s="157"/>
    </row>
    <row r="7429" spans="5:6">
      <c r="E7429" s="157"/>
      <c r="F7429" s="157"/>
    </row>
    <row r="7430" spans="5:6">
      <c r="E7430" s="157"/>
      <c r="F7430" s="157"/>
    </row>
    <row r="7431" spans="5:6">
      <c r="E7431" s="157"/>
      <c r="F7431" s="157"/>
    </row>
    <row r="7432" spans="5:6">
      <c r="E7432" s="157"/>
      <c r="F7432" s="157"/>
    </row>
    <row r="7433" spans="5:6">
      <c r="E7433" s="157"/>
      <c r="F7433" s="157"/>
    </row>
    <row r="7434" spans="5:6">
      <c r="E7434" s="157"/>
      <c r="F7434" s="157"/>
    </row>
    <row r="7435" spans="5:6">
      <c r="E7435" s="157"/>
      <c r="F7435" s="157"/>
    </row>
    <row r="7436" spans="5:6">
      <c r="E7436" s="157"/>
      <c r="F7436" s="157"/>
    </row>
    <row r="7437" spans="5:6">
      <c r="E7437" s="157"/>
      <c r="F7437" s="157"/>
    </row>
    <row r="7438" spans="5:6">
      <c r="E7438" s="157"/>
      <c r="F7438" s="157"/>
    </row>
    <row r="7439" spans="5:6">
      <c r="E7439" s="157"/>
      <c r="F7439" s="157"/>
    </row>
    <row r="7440" spans="5:6">
      <c r="E7440" s="157"/>
      <c r="F7440" s="157"/>
    </row>
    <row r="7441" spans="5:6">
      <c r="E7441" s="157"/>
      <c r="F7441" s="157"/>
    </row>
    <row r="7442" spans="5:6">
      <c r="E7442" s="157"/>
      <c r="F7442" s="157"/>
    </row>
    <row r="7443" spans="5:6">
      <c r="E7443" s="157"/>
      <c r="F7443" s="157"/>
    </row>
    <row r="7444" spans="5:6">
      <c r="E7444" s="157"/>
      <c r="F7444" s="157"/>
    </row>
    <row r="7445" spans="5:6">
      <c r="E7445" s="157"/>
      <c r="F7445" s="157"/>
    </row>
    <row r="7446" spans="5:6">
      <c r="E7446" s="157"/>
      <c r="F7446" s="157"/>
    </row>
    <row r="7447" spans="5:6">
      <c r="E7447" s="157"/>
      <c r="F7447" s="157"/>
    </row>
    <row r="7448" spans="5:6">
      <c r="E7448" s="157"/>
      <c r="F7448" s="157"/>
    </row>
    <row r="7449" spans="5:6">
      <c r="E7449" s="157"/>
      <c r="F7449" s="157"/>
    </row>
    <row r="7450" spans="5:6">
      <c r="E7450" s="157"/>
      <c r="F7450" s="157"/>
    </row>
    <row r="7451" spans="5:6">
      <c r="E7451" s="157"/>
      <c r="F7451" s="157"/>
    </row>
    <row r="7452" spans="5:6">
      <c r="E7452" s="157"/>
      <c r="F7452" s="157"/>
    </row>
    <row r="7453" spans="5:6">
      <c r="E7453" s="157"/>
      <c r="F7453" s="157"/>
    </row>
    <row r="7454" spans="5:6">
      <c r="E7454" s="157"/>
      <c r="F7454" s="157"/>
    </row>
    <row r="7455" spans="5:6">
      <c r="E7455" s="157"/>
      <c r="F7455" s="157"/>
    </row>
    <row r="7456" spans="5:6">
      <c r="E7456" s="157"/>
      <c r="F7456" s="157"/>
    </row>
    <row r="7457" spans="5:6">
      <c r="E7457" s="157"/>
      <c r="F7457" s="157"/>
    </row>
    <row r="7458" spans="5:6">
      <c r="E7458" s="157"/>
      <c r="F7458" s="157"/>
    </row>
    <row r="7459" spans="5:6">
      <c r="E7459" s="157"/>
      <c r="F7459" s="157"/>
    </row>
    <row r="7460" spans="5:6">
      <c r="E7460" s="157"/>
      <c r="F7460" s="157"/>
    </row>
    <row r="7461" spans="5:6">
      <c r="E7461" s="157"/>
      <c r="F7461" s="157"/>
    </row>
    <row r="7462" spans="5:6">
      <c r="E7462" s="157"/>
      <c r="F7462" s="157"/>
    </row>
    <row r="7463" spans="5:6">
      <c r="E7463" s="157"/>
      <c r="F7463" s="157"/>
    </row>
    <row r="7464" spans="5:6">
      <c r="E7464" s="157"/>
      <c r="F7464" s="157"/>
    </row>
    <row r="7465" spans="5:6">
      <c r="E7465" s="157"/>
      <c r="F7465" s="157"/>
    </row>
    <row r="7466" spans="5:6">
      <c r="E7466" s="157"/>
      <c r="F7466" s="157"/>
    </row>
    <row r="7467" spans="5:6">
      <c r="E7467" s="157"/>
      <c r="F7467" s="157"/>
    </row>
    <row r="7468" spans="5:6">
      <c r="E7468" s="157"/>
      <c r="F7468" s="157"/>
    </row>
    <row r="7469" spans="5:6">
      <c r="E7469" s="157"/>
      <c r="F7469" s="157"/>
    </row>
    <row r="7470" spans="5:6">
      <c r="E7470" s="157"/>
      <c r="F7470" s="157"/>
    </row>
    <row r="7471" spans="5:6">
      <c r="E7471" s="157"/>
      <c r="F7471" s="157"/>
    </row>
    <row r="7472" spans="5:6">
      <c r="E7472" s="157"/>
      <c r="F7472" s="157"/>
    </row>
    <row r="7473" spans="5:6">
      <c r="E7473" s="157"/>
      <c r="F7473" s="157"/>
    </row>
    <row r="7474" spans="5:6">
      <c r="E7474" s="157"/>
      <c r="F7474" s="157"/>
    </row>
    <row r="7475" spans="5:6">
      <c r="E7475" s="157"/>
      <c r="F7475" s="157"/>
    </row>
    <row r="7476" spans="5:6">
      <c r="E7476" s="157"/>
      <c r="F7476" s="157"/>
    </row>
    <row r="7477" spans="5:6">
      <c r="E7477" s="157"/>
      <c r="F7477" s="157"/>
    </row>
    <row r="7478" spans="5:6">
      <c r="E7478" s="157"/>
      <c r="F7478" s="157"/>
    </row>
    <row r="7479" spans="5:6">
      <c r="E7479" s="157"/>
      <c r="F7479" s="157"/>
    </row>
    <row r="7480" spans="5:6">
      <c r="E7480" s="157"/>
      <c r="F7480" s="157"/>
    </row>
    <row r="7481" spans="5:6">
      <c r="E7481" s="157"/>
      <c r="F7481" s="157"/>
    </row>
    <row r="7482" spans="5:6">
      <c r="E7482" s="157"/>
      <c r="F7482" s="157"/>
    </row>
    <row r="7483" spans="5:6">
      <c r="E7483" s="157"/>
      <c r="F7483" s="157"/>
    </row>
    <row r="7484" spans="5:6">
      <c r="E7484" s="157"/>
      <c r="F7484" s="157"/>
    </row>
    <row r="7485" spans="5:6">
      <c r="E7485" s="157"/>
      <c r="F7485" s="157"/>
    </row>
    <row r="7486" spans="5:6">
      <c r="E7486" s="157"/>
      <c r="F7486" s="157"/>
    </row>
    <row r="7487" spans="5:6">
      <c r="E7487" s="157"/>
      <c r="F7487" s="157"/>
    </row>
    <row r="7488" spans="5:6">
      <c r="E7488" s="157"/>
      <c r="F7488" s="157"/>
    </row>
    <row r="7489" spans="5:6">
      <c r="E7489" s="157"/>
      <c r="F7489" s="157"/>
    </row>
    <row r="7490" spans="5:6">
      <c r="E7490" s="157"/>
      <c r="F7490" s="157"/>
    </row>
    <row r="7491" spans="5:6">
      <c r="E7491" s="157"/>
      <c r="F7491" s="157"/>
    </row>
    <row r="7492" spans="5:6">
      <c r="E7492" s="157"/>
      <c r="F7492" s="157"/>
    </row>
    <row r="7493" spans="5:6">
      <c r="E7493" s="157"/>
      <c r="F7493" s="157"/>
    </row>
    <row r="7494" spans="5:6">
      <c r="E7494" s="157"/>
      <c r="F7494" s="157"/>
    </row>
    <row r="7495" spans="5:6">
      <c r="E7495" s="157"/>
      <c r="F7495" s="157"/>
    </row>
    <row r="7496" spans="5:6">
      <c r="E7496" s="157"/>
      <c r="F7496" s="157"/>
    </row>
    <row r="7497" spans="5:6">
      <c r="E7497" s="157"/>
      <c r="F7497" s="157"/>
    </row>
    <row r="7498" spans="5:6">
      <c r="E7498" s="157"/>
      <c r="F7498" s="157"/>
    </row>
    <row r="7499" spans="5:6">
      <c r="E7499" s="157"/>
      <c r="F7499" s="157"/>
    </row>
    <row r="7500" spans="5:6">
      <c r="E7500" s="157"/>
      <c r="F7500" s="157"/>
    </row>
    <row r="7501" spans="5:6">
      <c r="E7501" s="157"/>
      <c r="F7501" s="157"/>
    </row>
    <row r="7502" spans="5:6">
      <c r="E7502" s="157"/>
      <c r="F7502" s="157"/>
    </row>
    <row r="7503" spans="5:6">
      <c r="E7503" s="157"/>
      <c r="F7503" s="157"/>
    </row>
    <row r="7504" spans="5:6">
      <c r="E7504" s="157"/>
      <c r="F7504" s="157"/>
    </row>
    <row r="7505" spans="5:6">
      <c r="E7505" s="157"/>
      <c r="F7505" s="157"/>
    </row>
    <row r="7506" spans="5:6">
      <c r="E7506" s="157"/>
      <c r="F7506" s="157"/>
    </row>
    <row r="7507" spans="5:6">
      <c r="E7507" s="157"/>
      <c r="F7507" s="157"/>
    </row>
    <row r="7508" spans="5:6">
      <c r="E7508" s="157"/>
      <c r="F7508" s="157"/>
    </row>
    <row r="7509" spans="5:6">
      <c r="E7509" s="157"/>
      <c r="F7509" s="157"/>
    </row>
    <row r="7510" spans="5:6">
      <c r="E7510" s="157"/>
      <c r="F7510" s="157"/>
    </row>
    <row r="7511" spans="5:6">
      <c r="E7511" s="157"/>
      <c r="F7511" s="157"/>
    </row>
    <row r="7512" spans="5:6">
      <c r="E7512" s="157"/>
      <c r="F7512" s="157"/>
    </row>
    <row r="7513" spans="5:6">
      <c r="E7513" s="157"/>
      <c r="F7513" s="157"/>
    </row>
    <row r="7514" spans="5:6">
      <c r="E7514" s="157"/>
      <c r="F7514" s="157"/>
    </row>
    <row r="7515" spans="5:6">
      <c r="E7515" s="157"/>
      <c r="F7515" s="157"/>
    </row>
    <row r="7516" spans="5:6">
      <c r="E7516" s="157"/>
      <c r="F7516" s="157"/>
    </row>
    <row r="7517" spans="5:6">
      <c r="E7517" s="157"/>
      <c r="F7517" s="157"/>
    </row>
    <row r="7518" spans="5:6">
      <c r="E7518" s="157"/>
      <c r="F7518" s="157"/>
    </row>
    <row r="7519" spans="5:6">
      <c r="E7519" s="157"/>
      <c r="F7519" s="157"/>
    </row>
    <row r="7520" spans="5:6">
      <c r="E7520" s="157"/>
      <c r="F7520" s="157"/>
    </row>
    <row r="7521" spans="5:6">
      <c r="E7521" s="157"/>
      <c r="F7521" s="157"/>
    </row>
    <row r="7522" spans="5:6">
      <c r="E7522" s="157"/>
      <c r="F7522" s="157"/>
    </row>
    <row r="7523" spans="5:6">
      <c r="E7523" s="157"/>
      <c r="F7523" s="157"/>
    </row>
    <row r="7524" spans="5:6">
      <c r="E7524" s="157"/>
      <c r="F7524" s="157"/>
    </row>
    <row r="7525" spans="5:6">
      <c r="E7525" s="157"/>
      <c r="F7525" s="157"/>
    </row>
    <row r="7526" spans="5:6">
      <c r="E7526" s="157"/>
      <c r="F7526" s="157"/>
    </row>
    <row r="7527" spans="5:6">
      <c r="E7527" s="157"/>
      <c r="F7527" s="157"/>
    </row>
    <row r="7528" spans="5:6">
      <c r="E7528" s="157"/>
      <c r="F7528" s="157"/>
    </row>
    <row r="7529" spans="5:6">
      <c r="E7529" s="157"/>
      <c r="F7529" s="157"/>
    </row>
    <row r="7530" spans="5:6">
      <c r="E7530" s="157"/>
      <c r="F7530" s="157"/>
    </row>
    <row r="7531" spans="5:6">
      <c r="E7531" s="157"/>
      <c r="F7531" s="157"/>
    </row>
    <row r="7532" spans="5:6">
      <c r="E7532" s="157"/>
      <c r="F7532" s="157"/>
    </row>
    <row r="7533" spans="5:6">
      <c r="E7533" s="157"/>
      <c r="F7533" s="157"/>
    </row>
    <row r="7534" spans="5:6">
      <c r="E7534" s="157"/>
      <c r="F7534" s="157"/>
    </row>
    <row r="7535" spans="5:6">
      <c r="E7535" s="157"/>
      <c r="F7535" s="157"/>
    </row>
    <row r="7536" spans="5:6">
      <c r="E7536" s="157"/>
      <c r="F7536" s="157"/>
    </row>
    <row r="7537" spans="5:6">
      <c r="E7537" s="157"/>
      <c r="F7537" s="157"/>
    </row>
    <row r="7538" spans="5:6">
      <c r="E7538" s="157"/>
      <c r="F7538" s="157"/>
    </row>
    <row r="7539" spans="5:6">
      <c r="E7539" s="157"/>
      <c r="F7539" s="157"/>
    </row>
    <row r="7540" spans="5:6">
      <c r="E7540" s="157"/>
      <c r="F7540" s="157"/>
    </row>
    <row r="7541" spans="5:6">
      <c r="E7541" s="157"/>
      <c r="F7541" s="157"/>
    </row>
    <row r="7542" spans="5:6">
      <c r="E7542" s="157"/>
      <c r="F7542" s="157"/>
    </row>
    <row r="7543" spans="5:6">
      <c r="E7543" s="157"/>
      <c r="F7543" s="157"/>
    </row>
    <row r="7544" spans="5:6">
      <c r="E7544" s="157"/>
      <c r="F7544" s="157"/>
    </row>
    <row r="7545" spans="5:6">
      <c r="E7545" s="157"/>
      <c r="F7545" s="157"/>
    </row>
    <row r="7546" spans="5:6">
      <c r="E7546" s="157"/>
      <c r="F7546" s="157"/>
    </row>
    <row r="7547" spans="5:6">
      <c r="E7547" s="157"/>
      <c r="F7547" s="157"/>
    </row>
    <row r="7548" spans="5:6">
      <c r="E7548" s="157"/>
      <c r="F7548" s="157"/>
    </row>
    <row r="7549" spans="5:6">
      <c r="E7549" s="157"/>
      <c r="F7549" s="157"/>
    </row>
    <row r="7550" spans="5:6">
      <c r="E7550" s="157"/>
      <c r="F7550" s="157"/>
    </row>
    <row r="7551" spans="5:6">
      <c r="E7551" s="157"/>
      <c r="F7551" s="157"/>
    </row>
    <row r="7552" spans="5:6">
      <c r="E7552" s="157"/>
      <c r="F7552" s="157"/>
    </row>
    <row r="7553" spans="5:6">
      <c r="E7553" s="157"/>
      <c r="F7553" s="157"/>
    </row>
    <row r="7554" spans="5:6">
      <c r="E7554" s="157"/>
      <c r="F7554" s="157"/>
    </row>
    <row r="7555" spans="5:6">
      <c r="E7555" s="157"/>
      <c r="F7555" s="157"/>
    </row>
    <row r="7556" spans="5:6">
      <c r="E7556" s="157"/>
      <c r="F7556" s="157"/>
    </row>
    <row r="7557" spans="5:6">
      <c r="E7557" s="157"/>
      <c r="F7557" s="157"/>
    </row>
    <row r="7558" spans="5:6">
      <c r="E7558" s="157"/>
      <c r="F7558" s="157"/>
    </row>
    <row r="7559" spans="5:6">
      <c r="E7559" s="157"/>
      <c r="F7559" s="157"/>
    </row>
    <row r="7560" spans="5:6">
      <c r="E7560" s="157"/>
      <c r="F7560" s="157"/>
    </row>
    <row r="7561" spans="5:6">
      <c r="E7561" s="157"/>
      <c r="F7561" s="157"/>
    </row>
    <row r="7562" spans="5:6">
      <c r="E7562" s="157"/>
      <c r="F7562" s="157"/>
    </row>
    <row r="7563" spans="5:6">
      <c r="E7563" s="157"/>
      <c r="F7563" s="157"/>
    </row>
    <row r="7564" spans="5:6">
      <c r="E7564" s="157"/>
      <c r="F7564" s="157"/>
    </row>
    <row r="7565" spans="5:6">
      <c r="E7565" s="157"/>
      <c r="F7565" s="157"/>
    </row>
    <row r="7566" spans="5:6">
      <c r="E7566" s="157"/>
      <c r="F7566" s="157"/>
    </row>
  </sheetData>
  <sheetProtection algorithmName="SHA-512" hashValue="9wKaIPqMh3v7NXrQlBZI5sdeXfkwnZVXPdfDIgTtr8pYl/zXvb1Mnfw80gRyXB6v4IZFdCWqYWcIavgkfPakfw==" saltValue="DWhUXkGGUUTWc11zCGWD6Q==" spinCount="100000" sheet="1" objects="1" scenarios="1"/>
  <mergeCells count="6">
    <mergeCell ref="C7:D7"/>
    <mergeCell ref="B1:F1"/>
    <mergeCell ref="B2:F2"/>
    <mergeCell ref="B3:F3"/>
    <mergeCell ref="B5:F5"/>
    <mergeCell ref="C6:D6"/>
  </mergeCells>
  <printOptions horizontalCentered="1"/>
  <pageMargins left="0.98425196850393704" right="0.39370078740157483" top="0.59055118110236227" bottom="0.78740157480314965" header="0.39370078740157483" footer="0.39370078740157483"/>
  <pageSetup paperSize="9" scale="9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A3D79-B5DC-45B1-B302-D933C3BE002A}">
  <dimension ref="A1:K17"/>
  <sheetViews>
    <sheetView view="pageBreakPreview" zoomScaleNormal="100" zoomScaleSheetLayoutView="100" workbookViewId="0">
      <selection sqref="A1:XFD1048576"/>
    </sheetView>
  </sheetViews>
  <sheetFormatPr defaultColWidth="9.109375" defaultRowHeight="15.6" outlineLevelCol="1"/>
  <cols>
    <col min="1" max="1" width="2.109375" style="159" customWidth="1"/>
    <col min="2" max="2" width="4.44140625" style="160" customWidth="1"/>
    <col min="3" max="3" width="35.5546875" style="187" customWidth="1"/>
    <col min="4" max="4" width="5.6640625" style="187" customWidth="1"/>
    <col min="5" max="5" width="5.5546875" style="162" customWidth="1"/>
    <col min="6" max="7" width="0" style="162" hidden="1" customWidth="1" outlineLevel="1"/>
    <col min="8" max="8" width="12.6640625" style="162" customWidth="1" collapsed="1"/>
    <col min="9" max="9" width="22.6640625" style="163" customWidth="1"/>
    <col min="10" max="256" width="9.109375" style="159"/>
    <col min="257" max="257" width="2.109375" style="159" customWidth="1"/>
    <col min="258" max="258" width="4.44140625" style="159" customWidth="1"/>
    <col min="259" max="259" width="35.5546875" style="159" customWidth="1"/>
    <col min="260" max="260" width="5.6640625" style="159" customWidth="1"/>
    <col min="261" max="261" width="5.5546875" style="159" customWidth="1"/>
    <col min="262" max="263" width="0" style="159" hidden="1" customWidth="1"/>
    <col min="264" max="264" width="12.6640625" style="159" customWidth="1"/>
    <col min="265" max="265" width="22.6640625" style="159" customWidth="1"/>
    <col min="266" max="512" width="9.109375" style="159"/>
    <col min="513" max="513" width="2.109375" style="159" customWidth="1"/>
    <col min="514" max="514" width="4.44140625" style="159" customWidth="1"/>
    <col min="515" max="515" width="35.5546875" style="159" customWidth="1"/>
    <col min="516" max="516" width="5.6640625" style="159" customWidth="1"/>
    <col min="517" max="517" width="5.5546875" style="159" customWidth="1"/>
    <col min="518" max="519" width="0" style="159" hidden="1" customWidth="1"/>
    <col min="520" max="520" width="12.6640625" style="159" customWidth="1"/>
    <col min="521" max="521" width="22.6640625" style="159" customWidth="1"/>
    <col min="522" max="768" width="9.109375" style="159"/>
    <col min="769" max="769" width="2.109375" style="159" customWidth="1"/>
    <col min="770" max="770" width="4.44140625" style="159" customWidth="1"/>
    <col min="771" max="771" width="35.5546875" style="159" customWidth="1"/>
    <col min="772" max="772" width="5.6640625" style="159" customWidth="1"/>
    <col min="773" max="773" width="5.5546875" style="159" customWidth="1"/>
    <col min="774" max="775" width="0" style="159" hidden="1" customWidth="1"/>
    <col min="776" max="776" width="12.6640625" style="159" customWidth="1"/>
    <col min="777" max="777" width="22.6640625" style="159" customWidth="1"/>
    <col min="778" max="1024" width="9.109375" style="159"/>
    <col min="1025" max="1025" width="2.109375" style="159" customWidth="1"/>
    <col min="1026" max="1026" width="4.44140625" style="159" customWidth="1"/>
    <col min="1027" max="1027" width="35.5546875" style="159" customWidth="1"/>
    <col min="1028" max="1028" width="5.6640625" style="159" customWidth="1"/>
    <col min="1029" max="1029" width="5.5546875" style="159" customWidth="1"/>
    <col min="1030" max="1031" width="0" style="159" hidden="1" customWidth="1"/>
    <col min="1032" max="1032" width="12.6640625" style="159" customWidth="1"/>
    <col min="1033" max="1033" width="22.6640625" style="159" customWidth="1"/>
    <col min="1034" max="1280" width="9.109375" style="159"/>
    <col min="1281" max="1281" width="2.109375" style="159" customWidth="1"/>
    <col min="1282" max="1282" width="4.44140625" style="159" customWidth="1"/>
    <col min="1283" max="1283" width="35.5546875" style="159" customWidth="1"/>
    <col min="1284" max="1284" width="5.6640625" style="159" customWidth="1"/>
    <col min="1285" max="1285" width="5.5546875" style="159" customWidth="1"/>
    <col min="1286" max="1287" width="0" style="159" hidden="1" customWidth="1"/>
    <col min="1288" max="1288" width="12.6640625" style="159" customWidth="1"/>
    <col min="1289" max="1289" width="22.6640625" style="159" customWidth="1"/>
    <col min="1290" max="1536" width="9.109375" style="159"/>
    <col min="1537" max="1537" width="2.109375" style="159" customWidth="1"/>
    <col min="1538" max="1538" width="4.44140625" style="159" customWidth="1"/>
    <col min="1539" max="1539" width="35.5546875" style="159" customWidth="1"/>
    <col min="1540" max="1540" width="5.6640625" style="159" customWidth="1"/>
    <col min="1541" max="1541" width="5.5546875" style="159" customWidth="1"/>
    <col min="1542" max="1543" width="0" style="159" hidden="1" customWidth="1"/>
    <col min="1544" max="1544" width="12.6640625" style="159" customWidth="1"/>
    <col min="1545" max="1545" width="22.6640625" style="159" customWidth="1"/>
    <col min="1546" max="1792" width="9.109375" style="159"/>
    <col min="1793" max="1793" width="2.109375" style="159" customWidth="1"/>
    <col min="1794" max="1794" width="4.44140625" style="159" customWidth="1"/>
    <col min="1795" max="1795" width="35.5546875" style="159" customWidth="1"/>
    <col min="1796" max="1796" width="5.6640625" style="159" customWidth="1"/>
    <col min="1797" max="1797" width="5.5546875" style="159" customWidth="1"/>
    <col min="1798" max="1799" width="0" style="159" hidden="1" customWidth="1"/>
    <col min="1800" max="1800" width="12.6640625" style="159" customWidth="1"/>
    <col min="1801" max="1801" width="22.6640625" style="159" customWidth="1"/>
    <col min="1802" max="2048" width="9.109375" style="159"/>
    <col min="2049" max="2049" width="2.109375" style="159" customWidth="1"/>
    <col min="2050" max="2050" width="4.44140625" style="159" customWidth="1"/>
    <col min="2051" max="2051" width="35.5546875" style="159" customWidth="1"/>
    <col min="2052" max="2052" width="5.6640625" style="159" customWidth="1"/>
    <col min="2053" max="2053" width="5.5546875" style="159" customWidth="1"/>
    <col min="2054" max="2055" width="0" style="159" hidden="1" customWidth="1"/>
    <col min="2056" max="2056" width="12.6640625" style="159" customWidth="1"/>
    <col min="2057" max="2057" width="22.6640625" style="159" customWidth="1"/>
    <col min="2058" max="2304" width="9.109375" style="159"/>
    <col min="2305" max="2305" width="2.109375" style="159" customWidth="1"/>
    <col min="2306" max="2306" width="4.44140625" style="159" customWidth="1"/>
    <col min="2307" max="2307" width="35.5546875" style="159" customWidth="1"/>
    <col min="2308" max="2308" width="5.6640625" style="159" customWidth="1"/>
    <col min="2309" max="2309" width="5.5546875" style="159" customWidth="1"/>
    <col min="2310" max="2311" width="0" style="159" hidden="1" customWidth="1"/>
    <col min="2312" max="2312" width="12.6640625" style="159" customWidth="1"/>
    <col min="2313" max="2313" width="22.6640625" style="159" customWidth="1"/>
    <col min="2314" max="2560" width="9.109375" style="159"/>
    <col min="2561" max="2561" width="2.109375" style="159" customWidth="1"/>
    <col min="2562" max="2562" width="4.44140625" style="159" customWidth="1"/>
    <col min="2563" max="2563" width="35.5546875" style="159" customWidth="1"/>
    <col min="2564" max="2564" width="5.6640625" style="159" customWidth="1"/>
    <col min="2565" max="2565" width="5.5546875" style="159" customWidth="1"/>
    <col min="2566" max="2567" width="0" style="159" hidden="1" customWidth="1"/>
    <col min="2568" max="2568" width="12.6640625" style="159" customWidth="1"/>
    <col min="2569" max="2569" width="22.6640625" style="159" customWidth="1"/>
    <col min="2570" max="2816" width="9.109375" style="159"/>
    <col min="2817" max="2817" width="2.109375" style="159" customWidth="1"/>
    <col min="2818" max="2818" width="4.44140625" style="159" customWidth="1"/>
    <col min="2819" max="2819" width="35.5546875" style="159" customWidth="1"/>
    <col min="2820" max="2820" width="5.6640625" style="159" customWidth="1"/>
    <col min="2821" max="2821" width="5.5546875" style="159" customWidth="1"/>
    <col min="2822" max="2823" width="0" style="159" hidden="1" customWidth="1"/>
    <col min="2824" max="2824" width="12.6640625" style="159" customWidth="1"/>
    <col min="2825" max="2825" width="22.6640625" style="159" customWidth="1"/>
    <col min="2826" max="3072" width="9.109375" style="159"/>
    <col min="3073" max="3073" width="2.109375" style="159" customWidth="1"/>
    <col min="3074" max="3074" width="4.44140625" style="159" customWidth="1"/>
    <col min="3075" max="3075" width="35.5546875" style="159" customWidth="1"/>
    <col min="3076" max="3076" width="5.6640625" style="159" customWidth="1"/>
    <col min="3077" max="3077" width="5.5546875" style="159" customWidth="1"/>
    <col min="3078" max="3079" width="0" style="159" hidden="1" customWidth="1"/>
    <col min="3080" max="3080" width="12.6640625" style="159" customWidth="1"/>
    <col min="3081" max="3081" width="22.6640625" style="159" customWidth="1"/>
    <col min="3082" max="3328" width="9.109375" style="159"/>
    <col min="3329" max="3329" width="2.109375" style="159" customWidth="1"/>
    <col min="3330" max="3330" width="4.44140625" style="159" customWidth="1"/>
    <col min="3331" max="3331" width="35.5546875" style="159" customWidth="1"/>
    <col min="3332" max="3332" width="5.6640625" style="159" customWidth="1"/>
    <col min="3333" max="3333" width="5.5546875" style="159" customWidth="1"/>
    <col min="3334" max="3335" width="0" style="159" hidden="1" customWidth="1"/>
    <col min="3336" max="3336" width="12.6640625" style="159" customWidth="1"/>
    <col min="3337" max="3337" width="22.6640625" style="159" customWidth="1"/>
    <col min="3338" max="3584" width="9.109375" style="159"/>
    <col min="3585" max="3585" width="2.109375" style="159" customWidth="1"/>
    <col min="3586" max="3586" width="4.44140625" style="159" customWidth="1"/>
    <col min="3587" max="3587" width="35.5546875" style="159" customWidth="1"/>
    <col min="3588" max="3588" width="5.6640625" style="159" customWidth="1"/>
    <col min="3589" max="3589" width="5.5546875" style="159" customWidth="1"/>
    <col min="3590" max="3591" width="0" style="159" hidden="1" customWidth="1"/>
    <col min="3592" max="3592" width="12.6640625" style="159" customWidth="1"/>
    <col min="3593" max="3593" width="22.6640625" style="159" customWidth="1"/>
    <col min="3594" max="3840" width="9.109375" style="159"/>
    <col min="3841" max="3841" width="2.109375" style="159" customWidth="1"/>
    <col min="3842" max="3842" width="4.44140625" style="159" customWidth="1"/>
    <col min="3843" max="3843" width="35.5546875" style="159" customWidth="1"/>
    <col min="3844" max="3844" width="5.6640625" style="159" customWidth="1"/>
    <col min="3845" max="3845" width="5.5546875" style="159" customWidth="1"/>
    <col min="3846" max="3847" width="0" style="159" hidden="1" customWidth="1"/>
    <col min="3848" max="3848" width="12.6640625" style="159" customWidth="1"/>
    <col min="3849" max="3849" width="22.6640625" style="159" customWidth="1"/>
    <col min="3850" max="4096" width="9.109375" style="159"/>
    <col min="4097" max="4097" width="2.109375" style="159" customWidth="1"/>
    <col min="4098" max="4098" width="4.44140625" style="159" customWidth="1"/>
    <col min="4099" max="4099" width="35.5546875" style="159" customWidth="1"/>
    <col min="4100" max="4100" width="5.6640625" style="159" customWidth="1"/>
    <col min="4101" max="4101" width="5.5546875" style="159" customWidth="1"/>
    <col min="4102" max="4103" width="0" style="159" hidden="1" customWidth="1"/>
    <col min="4104" max="4104" width="12.6640625" style="159" customWidth="1"/>
    <col min="4105" max="4105" width="22.6640625" style="159" customWidth="1"/>
    <col min="4106" max="4352" width="9.109375" style="159"/>
    <col min="4353" max="4353" width="2.109375" style="159" customWidth="1"/>
    <col min="4354" max="4354" width="4.44140625" style="159" customWidth="1"/>
    <col min="4355" max="4355" width="35.5546875" style="159" customWidth="1"/>
    <col min="4356" max="4356" width="5.6640625" style="159" customWidth="1"/>
    <col min="4357" max="4357" width="5.5546875" style="159" customWidth="1"/>
    <col min="4358" max="4359" width="0" style="159" hidden="1" customWidth="1"/>
    <col min="4360" max="4360" width="12.6640625" style="159" customWidth="1"/>
    <col min="4361" max="4361" width="22.6640625" style="159" customWidth="1"/>
    <col min="4362" max="4608" width="9.109375" style="159"/>
    <col min="4609" max="4609" width="2.109375" style="159" customWidth="1"/>
    <col min="4610" max="4610" width="4.44140625" style="159" customWidth="1"/>
    <col min="4611" max="4611" width="35.5546875" style="159" customWidth="1"/>
    <col min="4612" max="4612" width="5.6640625" style="159" customWidth="1"/>
    <col min="4613" max="4613" width="5.5546875" style="159" customWidth="1"/>
    <col min="4614" max="4615" width="0" style="159" hidden="1" customWidth="1"/>
    <col min="4616" max="4616" width="12.6640625" style="159" customWidth="1"/>
    <col min="4617" max="4617" width="22.6640625" style="159" customWidth="1"/>
    <col min="4618" max="4864" width="9.109375" style="159"/>
    <col min="4865" max="4865" width="2.109375" style="159" customWidth="1"/>
    <col min="4866" max="4866" width="4.44140625" style="159" customWidth="1"/>
    <col min="4867" max="4867" width="35.5546875" style="159" customWidth="1"/>
    <col min="4868" max="4868" width="5.6640625" style="159" customWidth="1"/>
    <col min="4869" max="4869" width="5.5546875" style="159" customWidth="1"/>
    <col min="4870" max="4871" width="0" style="159" hidden="1" customWidth="1"/>
    <col min="4872" max="4872" width="12.6640625" style="159" customWidth="1"/>
    <col min="4873" max="4873" width="22.6640625" style="159" customWidth="1"/>
    <col min="4874" max="5120" width="9.109375" style="159"/>
    <col min="5121" max="5121" width="2.109375" style="159" customWidth="1"/>
    <col min="5122" max="5122" width="4.44140625" style="159" customWidth="1"/>
    <col min="5123" max="5123" width="35.5546875" style="159" customWidth="1"/>
    <col min="5124" max="5124" width="5.6640625" style="159" customWidth="1"/>
    <col min="5125" max="5125" width="5.5546875" style="159" customWidth="1"/>
    <col min="5126" max="5127" width="0" style="159" hidden="1" customWidth="1"/>
    <col min="5128" max="5128" width="12.6640625" style="159" customWidth="1"/>
    <col min="5129" max="5129" width="22.6640625" style="159" customWidth="1"/>
    <col min="5130" max="5376" width="9.109375" style="159"/>
    <col min="5377" max="5377" width="2.109375" style="159" customWidth="1"/>
    <col min="5378" max="5378" width="4.44140625" style="159" customWidth="1"/>
    <col min="5379" max="5379" width="35.5546875" style="159" customWidth="1"/>
    <col min="5380" max="5380" width="5.6640625" style="159" customWidth="1"/>
    <col min="5381" max="5381" width="5.5546875" style="159" customWidth="1"/>
    <col min="5382" max="5383" width="0" style="159" hidden="1" customWidth="1"/>
    <col min="5384" max="5384" width="12.6640625" style="159" customWidth="1"/>
    <col min="5385" max="5385" width="22.6640625" style="159" customWidth="1"/>
    <col min="5386" max="5632" width="9.109375" style="159"/>
    <col min="5633" max="5633" width="2.109375" style="159" customWidth="1"/>
    <col min="5634" max="5634" width="4.44140625" style="159" customWidth="1"/>
    <col min="5635" max="5635" width="35.5546875" style="159" customWidth="1"/>
    <col min="5636" max="5636" width="5.6640625" style="159" customWidth="1"/>
    <col min="5637" max="5637" width="5.5546875" style="159" customWidth="1"/>
    <col min="5638" max="5639" width="0" style="159" hidden="1" customWidth="1"/>
    <col min="5640" max="5640" width="12.6640625" style="159" customWidth="1"/>
    <col min="5641" max="5641" width="22.6640625" style="159" customWidth="1"/>
    <col min="5642" max="5888" width="9.109375" style="159"/>
    <col min="5889" max="5889" width="2.109375" style="159" customWidth="1"/>
    <col min="5890" max="5890" width="4.44140625" style="159" customWidth="1"/>
    <col min="5891" max="5891" width="35.5546875" style="159" customWidth="1"/>
    <col min="5892" max="5892" width="5.6640625" style="159" customWidth="1"/>
    <col min="5893" max="5893" width="5.5546875" style="159" customWidth="1"/>
    <col min="5894" max="5895" width="0" style="159" hidden="1" customWidth="1"/>
    <col min="5896" max="5896" width="12.6640625" style="159" customWidth="1"/>
    <col min="5897" max="5897" width="22.6640625" style="159" customWidth="1"/>
    <col min="5898" max="6144" width="9.109375" style="159"/>
    <col min="6145" max="6145" width="2.109375" style="159" customWidth="1"/>
    <col min="6146" max="6146" width="4.44140625" style="159" customWidth="1"/>
    <col min="6147" max="6147" width="35.5546875" style="159" customWidth="1"/>
    <col min="6148" max="6148" width="5.6640625" style="159" customWidth="1"/>
    <col min="6149" max="6149" width="5.5546875" style="159" customWidth="1"/>
    <col min="6150" max="6151" width="0" style="159" hidden="1" customWidth="1"/>
    <col min="6152" max="6152" width="12.6640625" style="159" customWidth="1"/>
    <col min="6153" max="6153" width="22.6640625" style="159" customWidth="1"/>
    <col min="6154" max="6400" width="9.109375" style="159"/>
    <col min="6401" max="6401" width="2.109375" style="159" customWidth="1"/>
    <col min="6402" max="6402" width="4.44140625" style="159" customWidth="1"/>
    <col min="6403" max="6403" width="35.5546875" style="159" customWidth="1"/>
    <col min="6404" max="6404" width="5.6640625" style="159" customWidth="1"/>
    <col min="6405" max="6405" width="5.5546875" style="159" customWidth="1"/>
    <col min="6406" max="6407" width="0" style="159" hidden="1" customWidth="1"/>
    <col min="6408" max="6408" width="12.6640625" style="159" customWidth="1"/>
    <col min="6409" max="6409" width="22.6640625" style="159" customWidth="1"/>
    <col min="6410" max="6656" width="9.109375" style="159"/>
    <col min="6657" max="6657" width="2.109375" style="159" customWidth="1"/>
    <col min="6658" max="6658" width="4.44140625" style="159" customWidth="1"/>
    <col min="6659" max="6659" width="35.5546875" style="159" customWidth="1"/>
    <col min="6660" max="6660" width="5.6640625" style="159" customWidth="1"/>
    <col min="6661" max="6661" width="5.5546875" style="159" customWidth="1"/>
    <col min="6662" max="6663" width="0" style="159" hidden="1" customWidth="1"/>
    <col min="6664" max="6664" width="12.6640625" style="159" customWidth="1"/>
    <col min="6665" max="6665" width="22.6640625" style="159" customWidth="1"/>
    <col min="6666" max="6912" width="9.109375" style="159"/>
    <col min="6913" max="6913" width="2.109375" style="159" customWidth="1"/>
    <col min="6914" max="6914" width="4.44140625" style="159" customWidth="1"/>
    <col min="6915" max="6915" width="35.5546875" style="159" customWidth="1"/>
    <col min="6916" max="6916" width="5.6640625" style="159" customWidth="1"/>
    <col min="6917" max="6917" width="5.5546875" style="159" customWidth="1"/>
    <col min="6918" max="6919" width="0" style="159" hidden="1" customWidth="1"/>
    <col min="6920" max="6920" width="12.6640625" style="159" customWidth="1"/>
    <col min="6921" max="6921" width="22.6640625" style="159" customWidth="1"/>
    <col min="6922" max="7168" width="9.109375" style="159"/>
    <col min="7169" max="7169" width="2.109375" style="159" customWidth="1"/>
    <col min="7170" max="7170" width="4.44140625" style="159" customWidth="1"/>
    <col min="7171" max="7171" width="35.5546875" style="159" customWidth="1"/>
    <col min="7172" max="7172" width="5.6640625" style="159" customWidth="1"/>
    <col min="7173" max="7173" width="5.5546875" style="159" customWidth="1"/>
    <col min="7174" max="7175" width="0" style="159" hidden="1" customWidth="1"/>
    <col min="7176" max="7176" width="12.6640625" style="159" customWidth="1"/>
    <col min="7177" max="7177" width="22.6640625" style="159" customWidth="1"/>
    <col min="7178" max="7424" width="9.109375" style="159"/>
    <col min="7425" max="7425" width="2.109375" style="159" customWidth="1"/>
    <col min="7426" max="7426" width="4.44140625" style="159" customWidth="1"/>
    <col min="7427" max="7427" width="35.5546875" style="159" customWidth="1"/>
    <col min="7428" max="7428" width="5.6640625" style="159" customWidth="1"/>
    <col min="7429" max="7429" width="5.5546875" style="159" customWidth="1"/>
    <col min="7430" max="7431" width="0" style="159" hidden="1" customWidth="1"/>
    <col min="7432" max="7432" width="12.6640625" style="159" customWidth="1"/>
    <col min="7433" max="7433" width="22.6640625" style="159" customWidth="1"/>
    <col min="7434" max="7680" width="9.109375" style="159"/>
    <col min="7681" max="7681" width="2.109375" style="159" customWidth="1"/>
    <col min="7682" max="7682" width="4.44140625" style="159" customWidth="1"/>
    <col min="7683" max="7683" width="35.5546875" style="159" customWidth="1"/>
    <col min="7684" max="7684" width="5.6640625" style="159" customWidth="1"/>
    <col min="7685" max="7685" width="5.5546875" style="159" customWidth="1"/>
    <col min="7686" max="7687" width="0" style="159" hidden="1" customWidth="1"/>
    <col min="7688" max="7688" width="12.6640625" style="159" customWidth="1"/>
    <col min="7689" max="7689" width="22.6640625" style="159" customWidth="1"/>
    <col min="7690" max="7936" width="9.109375" style="159"/>
    <col min="7937" max="7937" width="2.109375" style="159" customWidth="1"/>
    <col min="7938" max="7938" width="4.44140625" style="159" customWidth="1"/>
    <col min="7939" max="7939" width="35.5546875" style="159" customWidth="1"/>
    <col min="7940" max="7940" width="5.6640625" style="159" customWidth="1"/>
    <col min="7941" max="7941" width="5.5546875" style="159" customWidth="1"/>
    <col min="7942" max="7943" width="0" style="159" hidden="1" customWidth="1"/>
    <col min="7944" max="7944" width="12.6640625" style="159" customWidth="1"/>
    <col min="7945" max="7945" width="22.6640625" style="159" customWidth="1"/>
    <col min="7946" max="8192" width="9.109375" style="159"/>
    <col min="8193" max="8193" width="2.109375" style="159" customWidth="1"/>
    <col min="8194" max="8194" width="4.44140625" style="159" customWidth="1"/>
    <col min="8195" max="8195" width="35.5546875" style="159" customWidth="1"/>
    <col min="8196" max="8196" width="5.6640625" style="159" customWidth="1"/>
    <col min="8197" max="8197" width="5.5546875" style="159" customWidth="1"/>
    <col min="8198" max="8199" width="0" style="159" hidden="1" customWidth="1"/>
    <col min="8200" max="8200" width="12.6640625" style="159" customWidth="1"/>
    <col min="8201" max="8201" width="22.6640625" style="159" customWidth="1"/>
    <col min="8202" max="8448" width="9.109375" style="159"/>
    <col min="8449" max="8449" width="2.109375" style="159" customWidth="1"/>
    <col min="8450" max="8450" width="4.44140625" style="159" customWidth="1"/>
    <col min="8451" max="8451" width="35.5546875" style="159" customWidth="1"/>
    <col min="8452" max="8452" width="5.6640625" style="159" customWidth="1"/>
    <col min="8453" max="8453" width="5.5546875" style="159" customWidth="1"/>
    <col min="8454" max="8455" width="0" style="159" hidden="1" customWidth="1"/>
    <col min="8456" max="8456" width="12.6640625" style="159" customWidth="1"/>
    <col min="8457" max="8457" width="22.6640625" style="159" customWidth="1"/>
    <col min="8458" max="8704" width="9.109375" style="159"/>
    <col min="8705" max="8705" width="2.109375" style="159" customWidth="1"/>
    <col min="8706" max="8706" width="4.44140625" style="159" customWidth="1"/>
    <col min="8707" max="8707" width="35.5546875" style="159" customWidth="1"/>
    <col min="8708" max="8708" width="5.6640625" style="159" customWidth="1"/>
    <col min="8709" max="8709" width="5.5546875" style="159" customWidth="1"/>
    <col min="8710" max="8711" width="0" style="159" hidden="1" customWidth="1"/>
    <col min="8712" max="8712" width="12.6640625" style="159" customWidth="1"/>
    <col min="8713" max="8713" width="22.6640625" style="159" customWidth="1"/>
    <col min="8714" max="8960" width="9.109375" style="159"/>
    <col min="8961" max="8961" width="2.109375" style="159" customWidth="1"/>
    <col min="8962" max="8962" width="4.44140625" style="159" customWidth="1"/>
    <col min="8963" max="8963" width="35.5546875" style="159" customWidth="1"/>
    <col min="8964" max="8964" width="5.6640625" style="159" customWidth="1"/>
    <col min="8965" max="8965" width="5.5546875" style="159" customWidth="1"/>
    <col min="8966" max="8967" width="0" style="159" hidden="1" customWidth="1"/>
    <col min="8968" max="8968" width="12.6640625" style="159" customWidth="1"/>
    <col min="8969" max="8969" width="22.6640625" style="159" customWidth="1"/>
    <col min="8970" max="9216" width="9.109375" style="159"/>
    <col min="9217" max="9217" width="2.109375" style="159" customWidth="1"/>
    <col min="9218" max="9218" width="4.44140625" style="159" customWidth="1"/>
    <col min="9219" max="9219" width="35.5546875" style="159" customWidth="1"/>
    <col min="9220" max="9220" width="5.6640625" style="159" customWidth="1"/>
    <col min="9221" max="9221" width="5.5546875" style="159" customWidth="1"/>
    <col min="9222" max="9223" width="0" style="159" hidden="1" customWidth="1"/>
    <col min="9224" max="9224" width="12.6640625" style="159" customWidth="1"/>
    <col min="9225" max="9225" width="22.6640625" style="159" customWidth="1"/>
    <col min="9226" max="9472" width="9.109375" style="159"/>
    <col min="9473" max="9473" width="2.109375" style="159" customWidth="1"/>
    <col min="9474" max="9474" width="4.44140625" style="159" customWidth="1"/>
    <col min="9475" max="9475" width="35.5546875" style="159" customWidth="1"/>
    <col min="9476" max="9476" width="5.6640625" style="159" customWidth="1"/>
    <col min="9477" max="9477" width="5.5546875" style="159" customWidth="1"/>
    <col min="9478" max="9479" width="0" style="159" hidden="1" customWidth="1"/>
    <col min="9480" max="9480" width="12.6640625" style="159" customWidth="1"/>
    <col min="9481" max="9481" width="22.6640625" style="159" customWidth="1"/>
    <col min="9482" max="9728" width="9.109375" style="159"/>
    <col min="9729" max="9729" width="2.109375" style="159" customWidth="1"/>
    <col min="9730" max="9730" width="4.44140625" style="159" customWidth="1"/>
    <col min="9731" max="9731" width="35.5546875" style="159" customWidth="1"/>
    <col min="9732" max="9732" width="5.6640625" style="159" customWidth="1"/>
    <col min="9733" max="9733" width="5.5546875" style="159" customWidth="1"/>
    <col min="9734" max="9735" width="0" style="159" hidden="1" customWidth="1"/>
    <col min="9736" max="9736" width="12.6640625" style="159" customWidth="1"/>
    <col min="9737" max="9737" width="22.6640625" style="159" customWidth="1"/>
    <col min="9738" max="9984" width="9.109375" style="159"/>
    <col min="9985" max="9985" width="2.109375" style="159" customWidth="1"/>
    <col min="9986" max="9986" width="4.44140625" style="159" customWidth="1"/>
    <col min="9987" max="9987" width="35.5546875" style="159" customWidth="1"/>
    <col min="9988" max="9988" width="5.6640625" style="159" customWidth="1"/>
    <col min="9989" max="9989" width="5.5546875" style="159" customWidth="1"/>
    <col min="9990" max="9991" width="0" style="159" hidden="1" customWidth="1"/>
    <col min="9992" max="9992" width="12.6640625" style="159" customWidth="1"/>
    <col min="9993" max="9993" width="22.6640625" style="159" customWidth="1"/>
    <col min="9994" max="10240" width="9.109375" style="159"/>
    <col min="10241" max="10241" width="2.109375" style="159" customWidth="1"/>
    <col min="10242" max="10242" width="4.44140625" style="159" customWidth="1"/>
    <col min="10243" max="10243" width="35.5546875" style="159" customWidth="1"/>
    <col min="10244" max="10244" width="5.6640625" style="159" customWidth="1"/>
    <col min="10245" max="10245" width="5.5546875" style="159" customWidth="1"/>
    <col min="10246" max="10247" width="0" style="159" hidden="1" customWidth="1"/>
    <col min="10248" max="10248" width="12.6640625" style="159" customWidth="1"/>
    <col min="10249" max="10249" width="22.6640625" style="159" customWidth="1"/>
    <col min="10250" max="10496" width="9.109375" style="159"/>
    <col min="10497" max="10497" width="2.109375" style="159" customWidth="1"/>
    <col min="10498" max="10498" width="4.44140625" style="159" customWidth="1"/>
    <col min="10499" max="10499" width="35.5546875" style="159" customWidth="1"/>
    <col min="10500" max="10500" width="5.6640625" style="159" customWidth="1"/>
    <col min="10501" max="10501" width="5.5546875" style="159" customWidth="1"/>
    <col min="10502" max="10503" width="0" style="159" hidden="1" customWidth="1"/>
    <col min="10504" max="10504" width="12.6640625" style="159" customWidth="1"/>
    <col min="10505" max="10505" width="22.6640625" style="159" customWidth="1"/>
    <col min="10506" max="10752" width="9.109375" style="159"/>
    <col min="10753" max="10753" width="2.109375" style="159" customWidth="1"/>
    <col min="10754" max="10754" width="4.44140625" style="159" customWidth="1"/>
    <col min="10755" max="10755" width="35.5546875" style="159" customWidth="1"/>
    <col min="10756" max="10756" width="5.6640625" style="159" customWidth="1"/>
    <col min="10757" max="10757" width="5.5546875" style="159" customWidth="1"/>
    <col min="10758" max="10759" width="0" style="159" hidden="1" customWidth="1"/>
    <col min="10760" max="10760" width="12.6640625" style="159" customWidth="1"/>
    <col min="10761" max="10761" width="22.6640625" style="159" customWidth="1"/>
    <col min="10762" max="11008" width="9.109375" style="159"/>
    <col min="11009" max="11009" width="2.109375" style="159" customWidth="1"/>
    <col min="11010" max="11010" width="4.44140625" style="159" customWidth="1"/>
    <col min="11011" max="11011" width="35.5546875" style="159" customWidth="1"/>
    <col min="11012" max="11012" width="5.6640625" style="159" customWidth="1"/>
    <col min="11013" max="11013" width="5.5546875" style="159" customWidth="1"/>
    <col min="11014" max="11015" width="0" style="159" hidden="1" customWidth="1"/>
    <col min="11016" max="11016" width="12.6640625" style="159" customWidth="1"/>
    <col min="11017" max="11017" width="22.6640625" style="159" customWidth="1"/>
    <col min="11018" max="11264" width="9.109375" style="159"/>
    <col min="11265" max="11265" width="2.109375" style="159" customWidth="1"/>
    <col min="11266" max="11266" width="4.44140625" style="159" customWidth="1"/>
    <col min="11267" max="11267" width="35.5546875" style="159" customWidth="1"/>
    <col min="11268" max="11268" width="5.6640625" style="159" customWidth="1"/>
    <col min="11269" max="11269" width="5.5546875" style="159" customWidth="1"/>
    <col min="11270" max="11271" width="0" style="159" hidden="1" customWidth="1"/>
    <col min="11272" max="11272" width="12.6640625" style="159" customWidth="1"/>
    <col min="11273" max="11273" width="22.6640625" style="159" customWidth="1"/>
    <col min="11274" max="11520" width="9.109375" style="159"/>
    <col min="11521" max="11521" width="2.109375" style="159" customWidth="1"/>
    <col min="11522" max="11522" width="4.44140625" style="159" customWidth="1"/>
    <col min="11523" max="11523" width="35.5546875" style="159" customWidth="1"/>
    <col min="11524" max="11524" width="5.6640625" style="159" customWidth="1"/>
    <col min="11525" max="11525" width="5.5546875" style="159" customWidth="1"/>
    <col min="11526" max="11527" width="0" style="159" hidden="1" customWidth="1"/>
    <col min="11528" max="11528" width="12.6640625" style="159" customWidth="1"/>
    <col min="11529" max="11529" width="22.6640625" style="159" customWidth="1"/>
    <col min="11530" max="11776" width="9.109375" style="159"/>
    <col min="11777" max="11777" width="2.109375" style="159" customWidth="1"/>
    <col min="11778" max="11778" width="4.44140625" style="159" customWidth="1"/>
    <col min="11779" max="11779" width="35.5546875" style="159" customWidth="1"/>
    <col min="11780" max="11780" width="5.6640625" style="159" customWidth="1"/>
    <col min="11781" max="11781" width="5.5546875" style="159" customWidth="1"/>
    <col min="11782" max="11783" width="0" style="159" hidden="1" customWidth="1"/>
    <col min="11784" max="11784" width="12.6640625" style="159" customWidth="1"/>
    <col min="11785" max="11785" width="22.6640625" style="159" customWidth="1"/>
    <col min="11786" max="12032" width="9.109375" style="159"/>
    <col min="12033" max="12033" width="2.109375" style="159" customWidth="1"/>
    <col min="12034" max="12034" width="4.44140625" style="159" customWidth="1"/>
    <col min="12035" max="12035" width="35.5546875" style="159" customWidth="1"/>
    <col min="12036" max="12036" width="5.6640625" style="159" customWidth="1"/>
    <col min="12037" max="12037" width="5.5546875" style="159" customWidth="1"/>
    <col min="12038" max="12039" width="0" style="159" hidden="1" customWidth="1"/>
    <col min="12040" max="12040" width="12.6640625" style="159" customWidth="1"/>
    <col min="12041" max="12041" width="22.6640625" style="159" customWidth="1"/>
    <col min="12042" max="12288" width="9.109375" style="159"/>
    <col min="12289" max="12289" width="2.109375" style="159" customWidth="1"/>
    <col min="12290" max="12290" width="4.44140625" style="159" customWidth="1"/>
    <col min="12291" max="12291" width="35.5546875" style="159" customWidth="1"/>
    <col min="12292" max="12292" width="5.6640625" style="159" customWidth="1"/>
    <col min="12293" max="12293" width="5.5546875" style="159" customWidth="1"/>
    <col min="12294" max="12295" width="0" style="159" hidden="1" customWidth="1"/>
    <col min="12296" max="12296" width="12.6640625" style="159" customWidth="1"/>
    <col min="12297" max="12297" width="22.6640625" style="159" customWidth="1"/>
    <col min="12298" max="12544" width="9.109375" style="159"/>
    <col min="12545" max="12545" width="2.109375" style="159" customWidth="1"/>
    <col min="12546" max="12546" width="4.44140625" style="159" customWidth="1"/>
    <col min="12547" max="12547" width="35.5546875" style="159" customWidth="1"/>
    <col min="12548" max="12548" width="5.6640625" style="159" customWidth="1"/>
    <col min="12549" max="12549" width="5.5546875" style="159" customWidth="1"/>
    <col min="12550" max="12551" width="0" style="159" hidden="1" customWidth="1"/>
    <col min="12552" max="12552" width="12.6640625" style="159" customWidth="1"/>
    <col min="12553" max="12553" width="22.6640625" style="159" customWidth="1"/>
    <col min="12554" max="12800" width="9.109375" style="159"/>
    <col min="12801" max="12801" width="2.109375" style="159" customWidth="1"/>
    <col min="12802" max="12802" width="4.44140625" style="159" customWidth="1"/>
    <col min="12803" max="12803" width="35.5546875" style="159" customWidth="1"/>
    <col min="12804" max="12804" width="5.6640625" style="159" customWidth="1"/>
    <col min="12805" max="12805" width="5.5546875" style="159" customWidth="1"/>
    <col min="12806" max="12807" width="0" style="159" hidden="1" customWidth="1"/>
    <col min="12808" max="12808" width="12.6640625" style="159" customWidth="1"/>
    <col min="12809" max="12809" width="22.6640625" style="159" customWidth="1"/>
    <col min="12810" max="13056" width="9.109375" style="159"/>
    <col min="13057" max="13057" width="2.109375" style="159" customWidth="1"/>
    <col min="13058" max="13058" width="4.44140625" style="159" customWidth="1"/>
    <col min="13059" max="13059" width="35.5546875" style="159" customWidth="1"/>
    <col min="13060" max="13060" width="5.6640625" style="159" customWidth="1"/>
    <col min="13061" max="13061" width="5.5546875" style="159" customWidth="1"/>
    <col min="13062" max="13063" width="0" style="159" hidden="1" customWidth="1"/>
    <col min="13064" max="13064" width="12.6640625" style="159" customWidth="1"/>
    <col min="13065" max="13065" width="22.6640625" style="159" customWidth="1"/>
    <col min="13066" max="13312" width="9.109375" style="159"/>
    <col min="13313" max="13313" width="2.109375" style="159" customWidth="1"/>
    <col min="13314" max="13314" width="4.44140625" style="159" customWidth="1"/>
    <col min="13315" max="13315" width="35.5546875" style="159" customWidth="1"/>
    <col min="13316" max="13316" width="5.6640625" style="159" customWidth="1"/>
    <col min="13317" max="13317" width="5.5546875" style="159" customWidth="1"/>
    <col min="13318" max="13319" width="0" style="159" hidden="1" customWidth="1"/>
    <col min="13320" max="13320" width="12.6640625" style="159" customWidth="1"/>
    <col min="13321" max="13321" width="22.6640625" style="159" customWidth="1"/>
    <col min="13322" max="13568" width="9.109375" style="159"/>
    <col min="13569" max="13569" width="2.109375" style="159" customWidth="1"/>
    <col min="13570" max="13570" width="4.44140625" style="159" customWidth="1"/>
    <col min="13571" max="13571" width="35.5546875" style="159" customWidth="1"/>
    <col min="13572" max="13572" width="5.6640625" style="159" customWidth="1"/>
    <col min="13573" max="13573" width="5.5546875" style="159" customWidth="1"/>
    <col min="13574" max="13575" width="0" style="159" hidden="1" customWidth="1"/>
    <col min="13576" max="13576" width="12.6640625" style="159" customWidth="1"/>
    <col min="13577" max="13577" width="22.6640625" style="159" customWidth="1"/>
    <col min="13578" max="13824" width="9.109375" style="159"/>
    <col min="13825" max="13825" width="2.109375" style="159" customWidth="1"/>
    <col min="13826" max="13826" width="4.44140625" style="159" customWidth="1"/>
    <col min="13827" max="13827" width="35.5546875" style="159" customWidth="1"/>
    <col min="13828" max="13828" width="5.6640625" style="159" customWidth="1"/>
    <col min="13829" max="13829" width="5.5546875" style="159" customWidth="1"/>
    <col min="13830" max="13831" width="0" style="159" hidden="1" customWidth="1"/>
    <col min="13832" max="13832" width="12.6640625" style="159" customWidth="1"/>
    <col min="13833" max="13833" width="22.6640625" style="159" customWidth="1"/>
    <col min="13834" max="14080" width="9.109375" style="159"/>
    <col min="14081" max="14081" width="2.109375" style="159" customWidth="1"/>
    <col min="14082" max="14082" width="4.44140625" style="159" customWidth="1"/>
    <col min="14083" max="14083" width="35.5546875" style="159" customWidth="1"/>
    <col min="14084" max="14084" width="5.6640625" style="159" customWidth="1"/>
    <col min="14085" max="14085" width="5.5546875" style="159" customWidth="1"/>
    <col min="14086" max="14087" width="0" style="159" hidden="1" customWidth="1"/>
    <col min="14088" max="14088" width="12.6640625" style="159" customWidth="1"/>
    <col min="14089" max="14089" width="22.6640625" style="159" customWidth="1"/>
    <col min="14090" max="14336" width="9.109375" style="159"/>
    <col min="14337" max="14337" width="2.109375" style="159" customWidth="1"/>
    <col min="14338" max="14338" width="4.44140625" style="159" customWidth="1"/>
    <col min="14339" max="14339" width="35.5546875" style="159" customWidth="1"/>
    <col min="14340" max="14340" width="5.6640625" style="159" customWidth="1"/>
    <col min="14341" max="14341" width="5.5546875" style="159" customWidth="1"/>
    <col min="14342" max="14343" width="0" style="159" hidden="1" customWidth="1"/>
    <col min="14344" max="14344" width="12.6640625" style="159" customWidth="1"/>
    <col min="14345" max="14345" width="22.6640625" style="159" customWidth="1"/>
    <col min="14346" max="14592" width="9.109375" style="159"/>
    <col min="14593" max="14593" width="2.109375" style="159" customWidth="1"/>
    <col min="14594" max="14594" width="4.44140625" style="159" customWidth="1"/>
    <col min="14595" max="14595" width="35.5546875" style="159" customWidth="1"/>
    <col min="14596" max="14596" width="5.6640625" style="159" customWidth="1"/>
    <col min="14597" max="14597" width="5.5546875" style="159" customWidth="1"/>
    <col min="14598" max="14599" width="0" style="159" hidden="1" customWidth="1"/>
    <col min="14600" max="14600" width="12.6640625" style="159" customWidth="1"/>
    <col min="14601" max="14601" width="22.6640625" style="159" customWidth="1"/>
    <col min="14602" max="14848" width="9.109375" style="159"/>
    <col min="14849" max="14849" width="2.109375" style="159" customWidth="1"/>
    <col min="14850" max="14850" width="4.44140625" style="159" customWidth="1"/>
    <col min="14851" max="14851" width="35.5546875" style="159" customWidth="1"/>
    <col min="14852" max="14852" width="5.6640625" style="159" customWidth="1"/>
    <col min="14853" max="14853" width="5.5546875" style="159" customWidth="1"/>
    <col min="14854" max="14855" width="0" style="159" hidden="1" customWidth="1"/>
    <col min="14856" max="14856" width="12.6640625" style="159" customWidth="1"/>
    <col min="14857" max="14857" width="22.6640625" style="159" customWidth="1"/>
    <col min="14858" max="15104" width="9.109375" style="159"/>
    <col min="15105" max="15105" width="2.109375" style="159" customWidth="1"/>
    <col min="15106" max="15106" width="4.44140625" style="159" customWidth="1"/>
    <col min="15107" max="15107" width="35.5546875" style="159" customWidth="1"/>
    <col min="15108" max="15108" width="5.6640625" style="159" customWidth="1"/>
    <col min="15109" max="15109" width="5.5546875" style="159" customWidth="1"/>
    <col min="15110" max="15111" width="0" style="159" hidden="1" customWidth="1"/>
    <col min="15112" max="15112" width="12.6640625" style="159" customWidth="1"/>
    <col min="15113" max="15113" width="22.6640625" style="159" customWidth="1"/>
    <col min="15114" max="15360" width="9.109375" style="159"/>
    <col min="15361" max="15361" width="2.109375" style="159" customWidth="1"/>
    <col min="15362" max="15362" width="4.44140625" style="159" customWidth="1"/>
    <col min="15363" max="15363" width="35.5546875" style="159" customWidth="1"/>
    <col min="15364" max="15364" width="5.6640625" style="159" customWidth="1"/>
    <col min="15365" max="15365" width="5.5546875" style="159" customWidth="1"/>
    <col min="15366" max="15367" width="0" style="159" hidden="1" customWidth="1"/>
    <col min="15368" max="15368" width="12.6640625" style="159" customWidth="1"/>
    <col min="15369" max="15369" width="22.6640625" style="159" customWidth="1"/>
    <col min="15370" max="15616" width="9.109375" style="159"/>
    <col min="15617" max="15617" width="2.109375" style="159" customWidth="1"/>
    <col min="15618" max="15618" width="4.44140625" style="159" customWidth="1"/>
    <col min="15619" max="15619" width="35.5546875" style="159" customWidth="1"/>
    <col min="15620" max="15620" width="5.6640625" style="159" customWidth="1"/>
    <col min="15621" max="15621" width="5.5546875" style="159" customWidth="1"/>
    <col min="15622" max="15623" width="0" style="159" hidden="1" customWidth="1"/>
    <col min="15624" max="15624" width="12.6640625" style="159" customWidth="1"/>
    <col min="15625" max="15625" width="22.6640625" style="159" customWidth="1"/>
    <col min="15626" max="15872" width="9.109375" style="159"/>
    <col min="15873" max="15873" width="2.109375" style="159" customWidth="1"/>
    <col min="15874" max="15874" width="4.44140625" style="159" customWidth="1"/>
    <col min="15875" max="15875" width="35.5546875" style="159" customWidth="1"/>
    <col min="15876" max="15876" width="5.6640625" style="159" customWidth="1"/>
    <col min="15877" max="15877" width="5.5546875" style="159" customWidth="1"/>
    <col min="15878" max="15879" width="0" style="159" hidden="1" customWidth="1"/>
    <col min="15880" max="15880" width="12.6640625" style="159" customWidth="1"/>
    <col min="15881" max="15881" width="22.6640625" style="159" customWidth="1"/>
    <col min="15882" max="16128" width="9.109375" style="159"/>
    <col min="16129" max="16129" width="2.109375" style="159" customWidth="1"/>
    <col min="16130" max="16130" width="4.44140625" style="159" customWidth="1"/>
    <col min="16131" max="16131" width="35.5546875" style="159" customWidth="1"/>
    <col min="16132" max="16132" width="5.6640625" style="159" customWidth="1"/>
    <col min="16133" max="16133" width="5.5546875" style="159" customWidth="1"/>
    <col min="16134" max="16135" width="0" style="159" hidden="1" customWidth="1"/>
    <col min="16136" max="16136" width="12.6640625" style="159" customWidth="1"/>
    <col min="16137" max="16137" width="22.6640625" style="159" customWidth="1"/>
    <col min="16138" max="16384" width="9.109375" style="159"/>
  </cols>
  <sheetData>
    <row r="1" spans="1:11" ht="17.399999999999999">
      <c r="C1" s="161" t="s">
        <v>348</v>
      </c>
      <c r="D1" s="161"/>
    </row>
    <row r="4" spans="1:11">
      <c r="C4" s="164" t="s">
        <v>349</v>
      </c>
      <c r="D4" s="164"/>
    </row>
    <row r="5" spans="1:11">
      <c r="C5" s="164"/>
      <c r="D5" s="164"/>
    </row>
    <row r="6" spans="1:11">
      <c r="A6" s="165"/>
      <c r="B6" s="166" t="s">
        <v>105</v>
      </c>
      <c r="C6" s="167" t="s">
        <v>350</v>
      </c>
      <c r="D6" s="168"/>
      <c r="E6" s="169"/>
      <c r="F6" s="169"/>
      <c r="G6" s="169"/>
      <c r="H6" s="169"/>
      <c r="I6" s="170">
        <f>'Popis JR'!G37</f>
        <v>0</v>
      </c>
    </row>
    <row r="7" spans="1:11">
      <c r="A7" s="165"/>
      <c r="B7" s="166" t="s">
        <v>106</v>
      </c>
      <c r="C7" s="171" t="s">
        <v>351</v>
      </c>
      <c r="D7" s="168"/>
      <c r="E7" s="169"/>
      <c r="F7" s="169"/>
      <c r="G7" s="169"/>
      <c r="H7" s="169"/>
      <c r="I7" s="170">
        <f>'Popis JR'!G64</f>
        <v>0</v>
      </c>
    </row>
    <row r="8" spans="1:11">
      <c r="A8" s="165"/>
      <c r="B8" s="166" t="s">
        <v>107</v>
      </c>
      <c r="C8" s="167" t="s">
        <v>352</v>
      </c>
      <c r="D8" s="168"/>
      <c r="E8" s="169"/>
      <c r="F8" s="169"/>
      <c r="G8" s="169"/>
      <c r="H8" s="169"/>
      <c r="I8" s="170">
        <f>'Popis JR'!G93</f>
        <v>0</v>
      </c>
    </row>
    <row r="9" spans="1:11">
      <c r="A9" s="165"/>
      <c r="B9" s="166" t="s">
        <v>108</v>
      </c>
      <c r="C9" s="171" t="s">
        <v>353</v>
      </c>
      <c r="D9" s="168"/>
      <c r="E9" s="169"/>
      <c r="F9" s="169"/>
      <c r="G9" s="169"/>
      <c r="H9" s="169"/>
      <c r="I9" s="170">
        <f>'Popis JR'!G124</f>
        <v>0</v>
      </c>
    </row>
    <row r="10" spans="1:11" ht="16.2" thickBot="1">
      <c r="A10" s="165"/>
      <c r="B10" s="166" t="s">
        <v>354</v>
      </c>
      <c r="C10" s="167" t="s">
        <v>355</v>
      </c>
      <c r="D10" s="168"/>
      <c r="E10" s="169"/>
      <c r="F10" s="169"/>
      <c r="G10" s="169"/>
      <c r="H10" s="169"/>
      <c r="I10" s="170">
        <f>'Popis JR'!G141</f>
        <v>0</v>
      </c>
    </row>
    <row r="11" spans="1:11" ht="16.2" thickTop="1">
      <c r="A11" s="165"/>
      <c r="B11" s="172"/>
      <c r="C11" s="173" t="s">
        <v>113</v>
      </c>
      <c r="D11" s="174"/>
      <c r="E11" s="175"/>
      <c r="F11" s="175"/>
      <c r="G11" s="175"/>
      <c r="H11" s="175"/>
      <c r="I11" s="176">
        <f>SUM(I6:I10)</f>
        <v>0</v>
      </c>
      <c r="K11" s="177"/>
    </row>
    <row r="12" spans="1:11" ht="16.2" thickBot="1">
      <c r="A12" s="165"/>
      <c r="B12" s="172"/>
      <c r="C12" s="167" t="s">
        <v>356</v>
      </c>
      <c r="D12" s="168"/>
      <c r="E12" s="169"/>
      <c r="F12" s="169"/>
      <c r="G12" s="169"/>
      <c r="H12" s="178">
        <v>0.22</v>
      </c>
      <c r="I12" s="170">
        <f>I11*0.22</f>
        <v>0</v>
      </c>
    </row>
    <row r="13" spans="1:11" ht="18" thickTop="1">
      <c r="A13" s="165"/>
      <c r="B13" s="179"/>
      <c r="C13" s="173" t="s">
        <v>113</v>
      </c>
      <c r="D13" s="180"/>
      <c r="E13" s="181"/>
      <c r="F13" s="181"/>
      <c r="G13" s="181"/>
      <c r="H13" s="181"/>
      <c r="I13" s="176">
        <f>SUM(I11:I12)</f>
        <v>0</v>
      </c>
    </row>
    <row r="14" spans="1:11" ht="17.399999999999999">
      <c r="A14" s="165"/>
      <c r="B14" s="179"/>
      <c r="C14" s="167"/>
      <c r="D14" s="182"/>
      <c r="E14" s="183"/>
      <c r="F14" s="183"/>
      <c r="G14" s="183"/>
      <c r="H14" s="183"/>
      <c r="I14" s="170"/>
    </row>
    <row r="15" spans="1:11" ht="17.399999999999999">
      <c r="A15" s="165"/>
      <c r="B15" s="179"/>
      <c r="C15" s="394"/>
      <c r="D15" s="394"/>
      <c r="E15" s="394"/>
      <c r="F15" s="183"/>
      <c r="G15" s="184"/>
      <c r="H15" s="183"/>
      <c r="I15" s="170"/>
    </row>
    <row r="16" spans="1:11">
      <c r="A16" s="165"/>
      <c r="B16" s="172"/>
      <c r="C16" s="168"/>
      <c r="D16" s="168"/>
      <c r="E16" s="169"/>
      <c r="F16" s="169"/>
      <c r="G16" s="169"/>
      <c r="H16" s="185"/>
      <c r="I16" s="170"/>
    </row>
    <row r="17" spans="1:9">
      <c r="A17" s="165"/>
      <c r="B17" s="172"/>
      <c r="C17" s="168"/>
      <c r="D17" s="168"/>
      <c r="E17" s="169"/>
      <c r="F17" s="169"/>
      <c r="G17" s="169"/>
      <c r="H17" s="185"/>
      <c r="I17" s="186"/>
    </row>
  </sheetData>
  <sheetProtection algorithmName="SHA-512" hashValue="v8FTOQEFkIKM4qf557FLksX9W5SnhqIoOCE0wf9hRHfdzGBy+YEvM9PREG0+lM3wLxikaN4thRDfDHR6kAhWdg==" saltValue="5ErpPkvcat6BFJGBUQKihA==" spinCount="100000" sheet="1" selectLockedCells="1" selectUnlockedCells="1"/>
  <mergeCells count="1">
    <mergeCell ref="C15:E15"/>
  </mergeCells>
  <pageMargins left="0.98425196850393704" right="0.39370078740157483" top="0.98425196850393704" bottom="0.98425196850393704" header="0.51181102362204722" footer="0.51181102362204722"/>
  <pageSetup paperSize="9" firstPageNumber="14" orientation="portrait" useFirstPageNumber="1" r:id="rId1"/>
  <headerFooter alignWithMargins="0">
    <oddFooter xml:space="preserve">&amp;C&amp;"Times New Roman,Navadno"&amp;12 4.4   &amp;P od 20&amp;R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2B6E2-D929-4A99-83DB-83CA71EEA869}">
  <dimension ref="B1:I141"/>
  <sheetViews>
    <sheetView view="pageBreakPreview" zoomScaleNormal="100" zoomScaleSheetLayoutView="100" workbookViewId="0">
      <selection activeCell="F3" sqref="F3"/>
    </sheetView>
  </sheetViews>
  <sheetFormatPr defaultColWidth="9.109375" defaultRowHeight="15.6" outlineLevelCol="1"/>
  <cols>
    <col min="1" max="1" width="2.109375" style="159" customWidth="1"/>
    <col min="2" max="2" width="4.44140625" style="160" customWidth="1"/>
    <col min="3" max="3" width="35.5546875" style="187" customWidth="1"/>
    <col min="4" max="4" width="5.6640625" style="187" customWidth="1"/>
    <col min="5" max="5" width="5.5546875" style="162" customWidth="1"/>
    <col min="6" max="6" width="14.33203125" style="162" customWidth="1" outlineLevel="1"/>
    <col min="7" max="7" width="15" style="163" customWidth="1" outlineLevel="1"/>
    <col min="8" max="8" width="9.109375" style="159"/>
    <col min="9" max="9" width="10.6640625" style="159" bestFit="1" customWidth="1"/>
    <col min="10" max="256" width="9.109375" style="159"/>
    <col min="257" max="257" width="2.109375" style="159" customWidth="1"/>
    <col min="258" max="258" width="4.44140625" style="159" customWidth="1"/>
    <col min="259" max="259" width="35.5546875" style="159" customWidth="1"/>
    <col min="260" max="260" width="5.6640625" style="159" customWidth="1"/>
    <col min="261" max="261" width="5.5546875" style="159" customWidth="1"/>
    <col min="262" max="262" width="10.6640625" style="159" customWidth="1"/>
    <col min="263" max="263" width="11.6640625" style="159" customWidth="1"/>
    <col min="264" max="264" width="9.109375" style="159"/>
    <col min="265" max="265" width="10.6640625" style="159" bestFit="1" customWidth="1"/>
    <col min="266" max="512" width="9.109375" style="159"/>
    <col min="513" max="513" width="2.109375" style="159" customWidth="1"/>
    <col min="514" max="514" width="4.44140625" style="159" customWidth="1"/>
    <col min="515" max="515" width="35.5546875" style="159" customWidth="1"/>
    <col min="516" max="516" width="5.6640625" style="159" customWidth="1"/>
    <col min="517" max="517" width="5.5546875" style="159" customWidth="1"/>
    <col min="518" max="518" width="10.6640625" style="159" customWidth="1"/>
    <col min="519" max="519" width="11.6640625" style="159" customWidth="1"/>
    <col min="520" max="520" width="9.109375" style="159"/>
    <col min="521" max="521" width="10.6640625" style="159" bestFit="1" customWidth="1"/>
    <col min="522" max="768" width="9.109375" style="159"/>
    <col min="769" max="769" width="2.109375" style="159" customWidth="1"/>
    <col min="770" max="770" width="4.44140625" style="159" customWidth="1"/>
    <col min="771" max="771" width="35.5546875" style="159" customWidth="1"/>
    <col min="772" max="772" width="5.6640625" style="159" customWidth="1"/>
    <col min="773" max="773" width="5.5546875" style="159" customWidth="1"/>
    <col min="774" max="774" width="10.6640625" style="159" customWidth="1"/>
    <col min="775" max="775" width="11.6640625" style="159" customWidth="1"/>
    <col min="776" max="776" width="9.109375" style="159"/>
    <col min="777" max="777" width="10.6640625" style="159" bestFit="1" customWidth="1"/>
    <col min="778" max="1024" width="9.109375" style="159"/>
    <col min="1025" max="1025" width="2.109375" style="159" customWidth="1"/>
    <col min="1026" max="1026" width="4.44140625" style="159" customWidth="1"/>
    <col min="1027" max="1027" width="35.5546875" style="159" customWidth="1"/>
    <col min="1028" max="1028" width="5.6640625" style="159" customWidth="1"/>
    <col min="1029" max="1029" width="5.5546875" style="159" customWidth="1"/>
    <col min="1030" max="1030" width="10.6640625" style="159" customWidth="1"/>
    <col min="1031" max="1031" width="11.6640625" style="159" customWidth="1"/>
    <col min="1032" max="1032" width="9.109375" style="159"/>
    <col min="1033" max="1033" width="10.6640625" style="159" bestFit="1" customWidth="1"/>
    <col min="1034" max="1280" width="9.109375" style="159"/>
    <col min="1281" max="1281" width="2.109375" style="159" customWidth="1"/>
    <col min="1282" max="1282" width="4.44140625" style="159" customWidth="1"/>
    <col min="1283" max="1283" width="35.5546875" style="159" customWidth="1"/>
    <col min="1284" max="1284" width="5.6640625" style="159" customWidth="1"/>
    <col min="1285" max="1285" width="5.5546875" style="159" customWidth="1"/>
    <col min="1286" max="1286" width="10.6640625" style="159" customWidth="1"/>
    <col min="1287" max="1287" width="11.6640625" style="159" customWidth="1"/>
    <col min="1288" max="1288" width="9.109375" style="159"/>
    <col min="1289" max="1289" width="10.6640625" style="159" bestFit="1" customWidth="1"/>
    <col min="1290" max="1536" width="9.109375" style="159"/>
    <col min="1537" max="1537" width="2.109375" style="159" customWidth="1"/>
    <col min="1538" max="1538" width="4.44140625" style="159" customWidth="1"/>
    <col min="1539" max="1539" width="35.5546875" style="159" customWidth="1"/>
    <col min="1540" max="1540" width="5.6640625" style="159" customWidth="1"/>
    <col min="1541" max="1541" width="5.5546875" style="159" customWidth="1"/>
    <col min="1542" max="1542" width="10.6640625" style="159" customWidth="1"/>
    <col min="1543" max="1543" width="11.6640625" style="159" customWidth="1"/>
    <col min="1544" max="1544" width="9.109375" style="159"/>
    <col min="1545" max="1545" width="10.6640625" style="159" bestFit="1" customWidth="1"/>
    <col min="1546" max="1792" width="9.109375" style="159"/>
    <col min="1793" max="1793" width="2.109375" style="159" customWidth="1"/>
    <col min="1794" max="1794" width="4.44140625" style="159" customWidth="1"/>
    <col min="1795" max="1795" width="35.5546875" style="159" customWidth="1"/>
    <col min="1796" max="1796" width="5.6640625" style="159" customWidth="1"/>
    <col min="1797" max="1797" width="5.5546875" style="159" customWidth="1"/>
    <col min="1798" max="1798" width="10.6640625" style="159" customWidth="1"/>
    <col min="1799" max="1799" width="11.6640625" style="159" customWidth="1"/>
    <col min="1800" max="1800" width="9.109375" style="159"/>
    <col min="1801" max="1801" width="10.6640625" style="159" bestFit="1" customWidth="1"/>
    <col min="1802" max="2048" width="9.109375" style="159"/>
    <col min="2049" max="2049" width="2.109375" style="159" customWidth="1"/>
    <col min="2050" max="2050" width="4.44140625" style="159" customWidth="1"/>
    <col min="2051" max="2051" width="35.5546875" style="159" customWidth="1"/>
    <col min="2052" max="2052" width="5.6640625" style="159" customWidth="1"/>
    <col min="2053" max="2053" width="5.5546875" style="159" customWidth="1"/>
    <col min="2054" max="2054" width="10.6640625" style="159" customWidth="1"/>
    <col min="2055" max="2055" width="11.6640625" style="159" customWidth="1"/>
    <col min="2056" max="2056" width="9.109375" style="159"/>
    <col min="2057" max="2057" width="10.6640625" style="159" bestFit="1" customWidth="1"/>
    <col min="2058" max="2304" width="9.109375" style="159"/>
    <col min="2305" max="2305" width="2.109375" style="159" customWidth="1"/>
    <col min="2306" max="2306" width="4.44140625" style="159" customWidth="1"/>
    <col min="2307" max="2307" width="35.5546875" style="159" customWidth="1"/>
    <col min="2308" max="2308" width="5.6640625" style="159" customWidth="1"/>
    <col min="2309" max="2309" width="5.5546875" style="159" customWidth="1"/>
    <col min="2310" max="2310" width="10.6640625" style="159" customWidth="1"/>
    <col min="2311" max="2311" width="11.6640625" style="159" customWidth="1"/>
    <col min="2312" max="2312" width="9.109375" style="159"/>
    <col min="2313" max="2313" width="10.6640625" style="159" bestFit="1" customWidth="1"/>
    <col min="2314" max="2560" width="9.109375" style="159"/>
    <col min="2561" max="2561" width="2.109375" style="159" customWidth="1"/>
    <col min="2562" max="2562" width="4.44140625" style="159" customWidth="1"/>
    <col min="2563" max="2563" width="35.5546875" style="159" customWidth="1"/>
    <col min="2564" max="2564" width="5.6640625" style="159" customWidth="1"/>
    <col min="2565" max="2565" width="5.5546875" style="159" customWidth="1"/>
    <col min="2566" max="2566" width="10.6640625" style="159" customWidth="1"/>
    <col min="2567" max="2567" width="11.6640625" style="159" customWidth="1"/>
    <col min="2568" max="2568" width="9.109375" style="159"/>
    <col min="2569" max="2569" width="10.6640625" style="159" bestFit="1" customWidth="1"/>
    <col min="2570" max="2816" width="9.109375" style="159"/>
    <col min="2817" max="2817" width="2.109375" style="159" customWidth="1"/>
    <col min="2818" max="2818" width="4.44140625" style="159" customWidth="1"/>
    <col min="2819" max="2819" width="35.5546875" style="159" customWidth="1"/>
    <col min="2820" max="2820" width="5.6640625" style="159" customWidth="1"/>
    <col min="2821" max="2821" width="5.5546875" style="159" customWidth="1"/>
    <col min="2822" max="2822" width="10.6640625" style="159" customWidth="1"/>
    <col min="2823" max="2823" width="11.6640625" style="159" customWidth="1"/>
    <col min="2824" max="2824" width="9.109375" style="159"/>
    <col min="2825" max="2825" width="10.6640625" style="159" bestFit="1" customWidth="1"/>
    <col min="2826" max="3072" width="9.109375" style="159"/>
    <col min="3073" max="3073" width="2.109375" style="159" customWidth="1"/>
    <col min="3074" max="3074" width="4.44140625" style="159" customWidth="1"/>
    <col min="3075" max="3075" width="35.5546875" style="159" customWidth="1"/>
    <col min="3076" max="3076" width="5.6640625" style="159" customWidth="1"/>
    <col min="3077" max="3077" width="5.5546875" style="159" customWidth="1"/>
    <col min="3078" max="3078" width="10.6640625" style="159" customWidth="1"/>
    <col min="3079" max="3079" width="11.6640625" style="159" customWidth="1"/>
    <col min="3080" max="3080" width="9.109375" style="159"/>
    <col min="3081" max="3081" width="10.6640625" style="159" bestFit="1" customWidth="1"/>
    <col min="3082" max="3328" width="9.109375" style="159"/>
    <col min="3329" max="3329" width="2.109375" style="159" customWidth="1"/>
    <col min="3330" max="3330" width="4.44140625" style="159" customWidth="1"/>
    <col min="3331" max="3331" width="35.5546875" style="159" customWidth="1"/>
    <col min="3332" max="3332" width="5.6640625" style="159" customWidth="1"/>
    <col min="3333" max="3333" width="5.5546875" style="159" customWidth="1"/>
    <col min="3334" max="3334" width="10.6640625" style="159" customWidth="1"/>
    <col min="3335" max="3335" width="11.6640625" style="159" customWidth="1"/>
    <col min="3336" max="3336" width="9.109375" style="159"/>
    <col min="3337" max="3337" width="10.6640625" style="159" bestFit="1" customWidth="1"/>
    <col min="3338" max="3584" width="9.109375" style="159"/>
    <col min="3585" max="3585" width="2.109375" style="159" customWidth="1"/>
    <col min="3586" max="3586" width="4.44140625" style="159" customWidth="1"/>
    <col min="3587" max="3587" width="35.5546875" style="159" customWidth="1"/>
    <col min="3588" max="3588" width="5.6640625" style="159" customWidth="1"/>
    <col min="3589" max="3589" width="5.5546875" style="159" customWidth="1"/>
    <col min="3590" max="3590" width="10.6640625" style="159" customWidth="1"/>
    <col min="3591" max="3591" width="11.6640625" style="159" customWidth="1"/>
    <col min="3592" max="3592" width="9.109375" style="159"/>
    <col min="3593" max="3593" width="10.6640625" style="159" bestFit="1" customWidth="1"/>
    <col min="3594" max="3840" width="9.109375" style="159"/>
    <col min="3841" max="3841" width="2.109375" style="159" customWidth="1"/>
    <col min="3842" max="3842" width="4.44140625" style="159" customWidth="1"/>
    <col min="3843" max="3843" width="35.5546875" style="159" customWidth="1"/>
    <col min="3844" max="3844" width="5.6640625" style="159" customWidth="1"/>
    <col min="3845" max="3845" width="5.5546875" style="159" customWidth="1"/>
    <col min="3846" max="3846" width="10.6640625" style="159" customWidth="1"/>
    <col min="3847" max="3847" width="11.6640625" style="159" customWidth="1"/>
    <col min="3848" max="3848" width="9.109375" style="159"/>
    <col min="3849" max="3849" width="10.6640625" style="159" bestFit="1" customWidth="1"/>
    <col min="3850" max="4096" width="9.109375" style="159"/>
    <col min="4097" max="4097" width="2.109375" style="159" customWidth="1"/>
    <col min="4098" max="4098" width="4.44140625" style="159" customWidth="1"/>
    <col min="4099" max="4099" width="35.5546875" style="159" customWidth="1"/>
    <col min="4100" max="4100" width="5.6640625" style="159" customWidth="1"/>
    <col min="4101" max="4101" width="5.5546875" style="159" customWidth="1"/>
    <col min="4102" max="4102" width="10.6640625" style="159" customWidth="1"/>
    <col min="4103" max="4103" width="11.6640625" style="159" customWidth="1"/>
    <col min="4104" max="4104" width="9.109375" style="159"/>
    <col min="4105" max="4105" width="10.6640625" style="159" bestFit="1" customWidth="1"/>
    <col min="4106" max="4352" width="9.109375" style="159"/>
    <col min="4353" max="4353" width="2.109375" style="159" customWidth="1"/>
    <col min="4354" max="4354" width="4.44140625" style="159" customWidth="1"/>
    <col min="4355" max="4355" width="35.5546875" style="159" customWidth="1"/>
    <col min="4356" max="4356" width="5.6640625" style="159" customWidth="1"/>
    <col min="4357" max="4357" width="5.5546875" style="159" customWidth="1"/>
    <col min="4358" max="4358" width="10.6640625" style="159" customWidth="1"/>
    <col min="4359" max="4359" width="11.6640625" style="159" customWidth="1"/>
    <col min="4360" max="4360" width="9.109375" style="159"/>
    <col min="4361" max="4361" width="10.6640625" style="159" bestFit="1" customWidth="1"/>
    <col min="4362" max="4608" width="9.109375" style="159"/>
    <col min="4609" max="4609" width="2.109375" style="159" customWidth="1"/>
    <col min="4610" max="4610" width="4.44140625" style="159" customWidth="1"/>
    <col min="4611" max="4611" width="35.5546875" style="159" customWidth="1"/>
    <col min="4612" max="4612" width="5.6640625" style="159" customWidth="1"/>
    <col min="4613" max="4613" width="5.5546875" style="159" customWidth="1"/>
    <col min="4614" max="4614" width="10.6640625" style="159" customWidth="1"/>
    <col min="4615" max="4615" width="11.6640625" style="159" customWidth="1"/>
    <col min="4616" max="4616" width="9.109375" style="159"/>
    <col min="4617" max="4617" width="10.6640625" style="159" bestFit="1" customWidth="1"/>
    <col min="4618" max="4864" width="9.109375" style="159"/>
    <col min="4865" max="4865" width="2.109375" style="159" customWidth="1"/>
    <col min="4866" max="4866" width="4.44140625" style="159" customWidth="1"/>
    <col min="4867" max="4867" width="35.5546875" style="159" customWidth="1"/>
    <col min="4868" max="4868" width="5.6640625" style="159" customWidth="1"/>
    <col min="4869" max="4869" width="5.5546875" style="159" customWidth="1"/>
    <col min="4870" max="4870" width="10.6640625" style="159" customWidth="1"/>
    <col min="4871" max="4871" width="11.6640625" style="159" customWidth="1"/>
    <col min="4872" max="4872" width="9.109375" style="159"/>
    <col min="4873" max="4873" width="10.6640625" style="159" bestFit="1" customWidth="1"/>
    <col min="4874" max="5120" width="9.109375" style="159"/>
    <col min="5121" max="5121" width="2.109375" style="159" customWidth="1"/>
    <col min="5122" max="5122" width="4.44140625" style="159" customWidth="1"/>
    <col min="5123" max="5123" width="35.5546875" style="159" customWidth="1"/>
    <col min="5124" max="5124" width="5.6640625" style="159" customWidth="1"/>
    <col min="5125" max="5125" width="5.5546875" style="159" customWidth="1"/>
    <col min="5126" max="5126" width="10.6640625" style="159" customWidth="1"/>
    <col min="5127" max="5127" width="11.6640625" style="159" customWidth="1"/>
    <col min="5128" max="5128" width="9.109375" style="159"/>
    <col min="5129" max="5129" width="10.6640625" style="159" bestFit="1" customWidth="1"/>
    <col min="5130" max="5376" width="9.109375" style="159"/>
    <col min="5377" max="5377" width="2.109375" style="159" customWidth="1"/>
    <col min="5378" max="5378" width="4.44140625" style="159" customWidth="1"/>
    <col min="5379" max="5379" width="35.5546875" style="159" customWidth="1"/>
    <col min="5380" max="5380" width="5.6640625" style="159" customWidth="1"/>
    <col min="5381" max="5381" width="5.5546875" style="159" customWidth="1"/>
    <col min="5382" max="5382" width="10.6640625" style="159" customWidth="1"/>
    <col min="5383" max="5383" width="11.6640625" style="159" customWidth="1"/>
    <col min="5384" max="5384" width="9.109375" style="159"/>
    <col min="5385" max="5385" width="10.6640625" style="159" bestFit="1" customWidth="1"/>
    <col min="5386" max="5632" width="9.109375" style="159"/>
    <col min="5633" max="5633" width="2.109375" style="159" customWidth="1"/>
    <col min="5634" max="5634" width="4.44140625" style="159" customWidth="1"/>
    <col min="5635" max="5635" width="35.5546875" style="159" customWidth="1"/>
    <col min="5636" max="5636" width="5.6640625" style="159" customWidth="1"/>
    <col min="5637" max="5637" width="5.5546875" style="159" customWidth="1"/>
    <col min="5638" max="5638" width="10.6640625" style="159" customWidth="1"/>
    <col min="5639" max="5639" width="11.6640625" style="159" customWidth="1"/>
    <col min="5640" max="5640" width="9.109375" style="159"/>
    <col min="5641" max="5641" width="10.6640625" style="159" bestFit="1" customWidth="1"/>
    <col min="5642" max="5888" width="9.109375" style="159"/>
    <col min="5889" max="5889" width="2.109375" style="159" customWidth="1"/>
    <col min="5890" max="5890" width="4.44140625" style="159" customWidth="1"/>
    <col min="5891" max="5891" width="35.5546875" style="159" customWidth="1"/>
    <col min="5892" max="5892" width="5.6640625" style="159" customWidth="1"/>
    <col min="5893" max="5893" width="5.5546875" style="159" customWidth="1"/>
    <col min="5894" max="5894" width="10.6640625" style="159" customWidth="1"/>
    <col min="5895" max="5895" width="11.6640625" style="159" customWidth="1"/>
    <col min="5896" max="5896" width="9.109375" style="159"/>
    <col min="5897" max="5897" width="10.6640625" style="159" bestFit="1" customWidth="1"/>
    <col min="5898" max="6144" width="9.109375" style="159"/>
    <col min="6145" max="6145" width="2.109375" style="159" customWidth="1"/>
    <col min="6146" max="6146" width="4.44140625" style="159" customWidth="1"/>
    <col min="6147" max="6147" width="35.5546875" style="159" customWidth="1"/>
    <col min="6148" max="6148" width="5.6640625" style="159" customWidth="1"/>
    <col min="6149" max="6149" width="5.5546875" style="159" customWidth="1"/>
    <col min="6150" max="6150" width="10.6640625" style="159" customWidth="1"/>
    <col min="6151" max="6151" width="11.6640625" style="159" customWidth="1"/>
    <col min="6152" max="6152" width="9.109375" style="159"/>
    <col min="6153" max="6153" width="10.6640625" style="159" bestFit="1" customWidth="1"/>
    <col min="6154" max="6400" width="9.109375" style="159"/>
    <col min="6401" max="6401" width="2.109375" style="159" customWidth="1"/>
    <col min="6402" max="6402" width="4.44140625" style="159" customWidth="1"/>
    <col min="6403" max="6403" width="35.5546875" style="159" customWidth="1"/>
    <col min="6404" max="6404" width="5.6640625" style="159" customWidth="1"/>
    <col min="6405" max="6405" width="5.5546875" style="159" customWidth="1"/>
    <col min="6406" max="6406" width="10.6640625" style="159" customWidth="1"/>
    <col min="6407" max="6407" width="11.6640625" style="159" customWidth="1"/>
    <col min="6408" max="6408" width="9.109375" style="159"/>
    <col min="6409" max="6409" width="10.6640625" style="159" bestFit="1" customWidth="1"/>
    <col min="6410" max="6656" width="9.109375" style="159"/>
    <col min="6657" max="6657" width="2.109375" style="159" customWidth="1"/>
    <col min="6658" max="6658" width="4.44140625" style="159" customWidth="1"/>
    <col min="6659" max="6659" width="35.5546875" style="159" customWidth="1"/>
    <col min="6660" max="6660" width="5.6640625" style="159" customWidth="1"/>
    <col min="6661" max="6661" width="5.5546875" style="159" customWidth="1"/>
    <col min="6662" max="6662" width="10.6640625" style="159" customWidth="1"/>
    <col min="6663" max="6663" width="11.6640625" style="159" customWidth="1"/>
    <col min="6664" max="6664" width="9.109375" style="159"/>
    <col min="6665" max="6665" width="10.6640625" style="159" bestFit="1" customWidth="1"/>
    <col min="6666" max="6912" width="9.109375" style="159"/>
    <col min="6913" max="6913" width="2.109375" style="159" customWidth="1"/>
    <col min="6914" max="6914" width="4.44140625" style="159" customWidth="1"/>
    <col min="6915" max="6915" width="35.5546875" style="159" customWidth="1"/>
    <col min="6916" max="6916" width="5.6640625" style="159" customWidth="1"/>
    <col min="6917" max="6917" width="5.5546875" style="159" customWidth="1"/>
    <col min="6918" max="6918" width="10.6640625" style="159" customWidth="1"/>
    <col min="6919" max="6919" width="11.6640625" style="159" customWidth="1"/>
    <col min="6920" max="6920" width="9.109375" style="159"/>
    <col min="6921" max="6921" width="10.6640625" style="159" bestFit="1" customWidth="1"/>
    <col min="6922" max="7168" width="9.109375" style="159"/>
    <col min="7169" max="7169" width="2.109375" style="159" customWidth="1"/>
    <col min="7170" max="7170" width="4.44140625" style="159" customWidth="1"/>
    <col min="7171" max="7171" width="35.5546875" style="159" customWidth="1"/>
    <col min="7172" max="7172" width="5.6640625" style="159" customWidth="1"/>
    <col min="7173" max="7173" width="5.5546875" style="159" customWidth="1"/>
    <col min="7174" max="7174" width="10.6640625" style="159" customWidth="1"/>
    <col min="7175" max="7175" width="11.6640625" style="159" customWidth="1"/>
    <col min="7176" max="7176" width="9.109375" style="159"/>
    <col min="7177" max="7177" width="10.6640625" style="159" bestFit="1" customWidth="1"/>
    <col min="7178" max="7424" width="9.109375" style="159"/>
    <col min="7425" max="7425" width="2.109375" style="159" customWidth="1"/>
    <col min="7426" max="7426" width="4.44140625" style="159" customWidth="1"/>
    <col min="7427" max="7427" width="35.5546875" style="159" customWidth="1"/>
    <col min="7428" max="7428" width="5.6640625" style="159" customWidth="1"/>
    <col min="7429" max="7429" width="5.5546875" style="159" customWidth="1"/>
    <col min="7430" max="7430" width="10.6640625" style="159" customWidth="1"/>
    <col min="7431" max="7431" width="11.6640625" style="159" customWidth="1"/>
    <col min="7432" max="7432" width="9.109375" style="159"/>
    <col min="7433" max="7433" width="10.6640625" style="159" bestFit="1" customWidth="1"/>
    <col min="7434" max="7680" width="9.109375" style="159"/>
    <col min="7681" max="7681" width="2.109375" style="159" customWidth="1"/>
    <col min="7682" max="7682" width="4.44140625" style="159" customWidth="1"/>
    <col min="7683" max="7683" width="35.5546875" style="159" customWidth="1"/>
    <col min="7684" max="7684" width="5.6640625" style="159" customWidth="1"/>
    <col min="7685" max="7685" width="5.5546875" style="159" customWidth="1"/>
    <col min="7686" max="7686" width="10.6640625" style="159" customWidth="1"/>
    <col min="7687" max="7687" width="11.6640625" style="159" customWidth="1"/>
    <col min="7688" max="7688" width="9.109375" style="159"/>
    <col min="7689" max="7689" width="10.6640625" style="159" bestFit="1" customWidth="1"/>
    <col min="7690" max="7936" width="9.109375" style="159"/>
    <col min="7937" max="7937" width="2.109375" style="159" customWidth="1"/>
    <col min="7938" max="7938" width="4.44140625" style="159" customWidth="1"/>
    <col min="7939" max="7939" width="35.5546875" style="159" customWidth="1"/>
    <col min="7940" max="7940" width="5.6640625" style="159" customWidth="1"/>
    <col min="7941" max="7941" width="5.5546875" style="159" customWidth="1"/>
    <col min="7942" max="7942" width="10.6640625" style="159" customWidth="1"/>
    <col min="7943" max="7943" width="11.6640625" style="159" customWidth="1"/>
    <col min="7944" max="7944" width="9.109375" style="159"/>
    <col min="7945" max="7945" width="10.6640625" style="159" bestFit="1" customWidth="1"/>
    <col min="7946" max="8192" width="9.109375" style="159"/>
    <col min="8193" max="8193" width="2.109375" style="159" customWidth="1"/>
    <col min="8194" max="8194" width="4.44140625" style="159" customWidth="1"/>
    <col min="8195" max="8195" width="35.5546875" style="159" customWidth="1"/>
    <col min="8196" max="8196" width="5.6640625" style="159" customWidth="1"/>
    <col min="8197" max="8197" width="5.5546875" style="159" customWidth="1"/>
    <col min="8198" max="8198" width="10.6640625" style="159" customWidth="1"/>
    <col min="8199" max="8199" width="11.6640625" style="159" customWidth="1"/>
    <col min="8200" max="8200" width="9.109375" style="159"/>
    <col min="8201" max="8201" width="10.6640625" style="159" bestFit="1" customWidth="1"/>
    <col min="8202" max="8448" width="9.109375" style="159"/>
    <col min="8449" max="8449" width="2.109375" style="159" customWidth="1"/>
    <col min="8450" max="8450" width="4.44140625" style="159" customWidth="1"/>
    <col min="8451" max="8451" width="35.5546875" style="159" customWidth="1"/>
    <col min="8452" max="8452" width="5.6640625" style="159" customWidth="1"/>
    <col min="8453" max="8453" width="5.5546875" style="159" customWidth="1"/>
    <col min="8454" max="8454" width="10.6640625" style="159" customWidth="1"/>
    <col min="8455" max="8455" width="11.6640625" style="159" customWidth="1"/>
    <col min="8456" max="8456" width="9.109375" style="159"/>
    <col min="8457" max="8457" width="10.6640625" style="159" bestFit="1" customWidth="1"/>
    <col min="8458" max="8704" width="9.109375" style="159"/>
    <col min="8705" max="8705" width="2.109375" style="159" customWidth="1"/>
    <col min="8706" max="8706" width="4.44140625" style="159" customWidth="1"/>
    <col min="8707" max="8707" width="35.5546875" style="159" customWidth="1"/>
    <col min="8708" max="8708" width="5.6640625" style="159" customWidth="1"/>
    <col min="8709" max="8709" width="5.5546875" style="159" customWidth="1"/>
    <col min="8710" max="8710" width="10.6640625" style="159" customWidth="1"/>
    <col min="8711" max="8711" width="11.6640625" style="159" customWidth="1"/>
    <col min="8712" max="8712" width="9.109375" style="159"/>
    <col min="8713" max="8713" width="10.6640625" style="159" bestFit="1" customWidth="1"/>
    <col min="8714" max="8960" width="9.109375" style="159"/>
    <col min="8961" max="8961" width="2.109375" style="159" customWidth="1"/>
    <col min="8962" max="8962" width="4.44140625" style="159" customWidth="1"/>
    <col min="8963" max="8963" width="35.5546875" style="159" customWidth="1"/>
    <col min="8964" max="8964" width="5.6640625" style="159" customWidth="1"/>
    <col min="8965" max="8965" width="5.5546875" style="159" customWidth="1"/>
    <col min="8966" max="8966" width="10.6640625" style="159" customWidth="1"/>
    <col min="8967" max="8967" width="11.6640625" style="159" customWidth="1"/>
    <col min="8968" max="8968" width="9.109375" style="159"/>
    <col min="8969" max="8969" width="10.6640625" style="159" bestFit="1" customWidth="1"/>
    <col min="8970" max="9216" width="9.109375" style="159"/>
    <col min="9217" max="9217" width="2.109375" style="159" customWidth="1"/>
    <col min="9218" max="9218" width="4.44140625" style="159" customWidth="1"/>
    <col min="9219" max="9219" width="35.5546875" style="159" customWidth="1"/>
    <col min="9220" max="9220" width="5.6640625" style="159" customWidth="1"/>
    <col min="9221" max="9221" width="5.5546875" style="159" customWidth="1"/>
    <col min="9222" max="9222" width="10.6640625" style="159" customWidth="1"/>
    <col min="9223" max="9223" width="11.6640625" style="159" customWidth="1"/>
    <col min="9224" max="9224" width="9.109375" style="159"/>
    <col min="9225" max="9225" width="10.6640625" style="159" bestFit="1" customWidth="1"/>
    <col min="9226" max="9472" width="9.109375" style="159"/>
    <col min="9473" max="9473" width="2.109375" style="159" customWidth="1"/>
    <col min="9474" max="9474" width="4.44140625" style="159" customWidth="1"/>
    <col min="9475" max="9475" width="35.5546875" style="159" customWidth="1"/>
    <col min="9476" max="9476" width="5.6640625" style="159" customWidth="1"/>
    <col min="9477" max="9477" width="5.5546875" style="159" customWidth="1"/>
    <col min="9478" max="9478" width="10.6640625" style="159" customWidth="1"/>
    <col min="9479" max="9479" width="11.6640625" style="159" customWidth="1"/>
    <col min="9480" max="9480" width="9.109375" style="159"/>
    <col min="9481" max="9481" width="10.6640625" style="159" bestFit="1" customWidth="1"/>
    <col min="9482" max="9728" width="9.109375" style="159"/>
    <col min="9729" max="9729" width="2.109375" style="159" customWidth="1"/>
    <col min="9730" max="9730" width="4.44140625" style="159" customWidth="1"/>
    <col min="9731" max="9731" width="35.5546875" style="159" customWidth="1"/>
    <col min="9732" max="9732" width="5.6640625" style="159" customWidth="1"/>
    <col min="9733" max="9733" width="5.5546875" style="159" customWidth="1"/>
    <col min="9734" max="9734" width="10.6640625" style="159" customWidth="1"/>
    <col min="9735" max="9735" width="11.6640625" style="159" customWidth="1"/>
    <col min="9736" max="9736" width="9.109375" style="159"/>
    <col min="9737" max="9737" width="10.6640625" style="159" bestFit="1" customWidth="1"/>
    <col min="9738" max="9984" width="9.109375" style="159"/>
    <col min="9985" max="9985" width="2.109375" style="159" customWidth="1"/>
    <col min="9986" max="9986" width="4.44140625" style="159" customWidth="1"/>
    <col min="9987" max="9987" width="35.5546875" style="159" customWidth="1"/>
    <col min="9988" max="9988" width="5.6640625" style="159" customWidth="1"/>
    <col min="9989" max="9989" width="5.5546875" style="159" customWidth="1"/>
    <col min="9990" max="9990" width="10.6640625" style="159" customWidth="1"/>
    <col min="9991" max="9991" width="11.6640625" style="159" customWidth="1"/>
    <col min="9992" max="9992" width="9.109375" style="159"/>
    <col min="9993" max="9993" width="10.6640625" style="159" bestFit="1" customWidth="1"/>
    <col min="9994" max="10240" width="9.109375" style="159"/>
    <col min="10241" max="10241" width="2.109375" style="159" customWidth="1"/>
    <col min="10242" max="10242" width="4.44140625" style="159" customWidth="1"/>
    <col min="10243" max="10243" width="35.5546875" style="159" customWidth="1"/>
    <col min="10244" max="10244" width="5.6640625" style="159" customWidth="1"/>
    <col min="10245" max="10245" width="5.5546875" style="159" customWidth="1"/>
    <col min="10246" max="10246" width="10.6640625" style="159" customWidth="1"/>
    <col min="10247" max="10247" width="11.6640625" style="159" customWidth="1"/>
    <col min="10248" max="10248" width="9.109375" style="159"/>
    <col min="10249" max="10249" width="10.6640625" style="159" bestFit="1" customWidth="1"/>
    <col min="10250" max="10496" width="9.109375" style="159"/>
    <col min="10497" max="10497" width="2.109375" style="159" customWidth="1"/>
    <col min="10498" max="10498" width="4.44140625" style="159" customWidth="1"/>
    <col min="10499" max="10499" width="35.5546875" style="159" customWidth="1"/>
    <col min="10500" max="10500" width="5.6640625" style="159" customWidth="1"/>
    <col min="10501" max="10501" width="5.5546875" style="159" customWidth="1"/>
    <col min="10502" max="10502" width="10.6640625" style="159" customWidth="1"/>
    <col min="10503" max="10503" width="11.6640625" style="159" customWidth="1"/>
    <col min="10504" max="10504" width="9.109375" style="159"/>
    <col min="10505" max="10505" width="10.6640625" style="159" bestFit="1" customWidth="1"/>
    <col min="10506" max="10752" width="9.109375" style="159"/>
    <col min="10753" max="10753" width="2.109375" style="159" customWidth="1"/>
    <col min="10754" max="10754" width="4.44140625" style="159" customWidth="1"/>
    <col min="10755" max="10755" width="35.5546875" style="159" customWidth="1"/>
    <col min="10756" max="10756" width="5.6640625" style="159" customWidth="1"/>
    <col min="10757" max="10757" width="5.5546875" style="159" customWidth="1"/>
    <col min="10758" max="10758" width="10.6640625" style="159" customWidth="1"/>
    <col min="10759" max="10759" width="11.6640625" style="159" customWidth="1"/>
    <col min="10760" max="10760" width="9.109375" style="159"/>
    <col min="10761" max="10761" width="10.6640625" style="159" bestFit="1" customWidth="1"/>
    <col min="10762" max="11008" width="9.109375" style="159"/>
    <col min="11009" max="11009" width="2.109375" style="159" customWidth="1"/>
    <col min="11010" max="11010" width="4.44140625" style="159" customWidth="1"/>
    <col min="11011" max="11011" width="35.5546875" style="159" customWidth="1"/>
    <col min="11012" max="11012" width="5.6640625" style="159" customWidth="1"/>
    <col min="11013" max="11013" width="5.5546875" style="159" customWidth="1"/>
    <col min="11014" max="11014" width="10.6640625" style="159" customWidth="1"/>
    <col min="11015" max="11015" width="11.6640625" style="159" customWidth="1"/>
    <col min="11016" max="11016" width="9.109375" style="159"/>
    <col min="11017" max="11017" width="10.6640625" style="159" bestFit="1" customWidth="1"/>
    <col min="11018" max="11264" width="9.109375" style="159"/>
    <col min="11265" max="11265" width="2.109375" style="159" customWidth="1"/>
    <col min="11266" max="11266" width="4.44140625" style="159" customWidth="1"/>
    <col min="11267" max="11267" width="35.5546875" style="159" customWidth="1"/>
    <col min="11268" max="11268" width="5.6640625" style="159" customWidth="1"/>
    <col min="11269" max="11269" width="5.5546875" style="159" customWidth="1"/>
    <col min="11270" max="11270" width="10.6640625" style="159" customWidth="1"/>
    <col min="11271" max="11271" width="11.6640625" style="159" customWidth="1"/>
    <col min="11272" max="11272" width="9.109375" style="159"/>
    <col min="11273" max="11273" width="10.6640625" style="159" bestFit="1" customWidth="1"/>
    <col min="11274" max="11520" width="9.109375" style="159"/>
    <col min="11521" max="11521" width="2.109375" style="159" customWidth="1"/>
    <col min="11522" max="11522" width="4.44140625" style="159" customWidth="1"/>
    <col min="11523" max="11523" width="35.5546875" style="159" customWidth="1"/>
    <col min="11524" max="11524" width="5.6640625" style="159" customWidth="1"/>
    <col min="11525" max="11525" width="5.5546875" style="159" customWidth="1"/>
    <col min="11526" max="11526" width="10.6640625" style="159" customWidth="1"/>
    <col min="11527" max="11527" width="11.6640625" style="159" customWidth="1"/>
    <col min="11528" max="11528" width="9.109375" style="159"/>
    <col min="11529" max="11529" width="10.6640625" style="159" bestFit="1" customWidth="1"/>
    <col min="11530" max="11776" width="9.109375" style="159"/>
    <col min="11777" max="11777" width="2.109375" style="159" customWidth="1"/>
    <col min="11778" max="11778" width="4.44140625" style="159" customWidth="1"/>
    <col min="11779" max="11779" width="35.5546875" style="159" customWidth="1"/>
    <col min="11780" max="11780" width="5.6640625" style="159" customWidth="1"/>
    <col min="11781" max="11781" width="5.5546875" style="159" customWidth="1"/>
    <col min="11782" max="11782" width="10.6640625" style="159" customWidth="1"/>
    <col min="11783" max="11783" width="11.6640625" style="159" customWidth="1"/>
    <col min="11784" max="11784" width="9.109375" style="159"/>
    <col min="11785" max="11785" width="10.6640625" style="159" bestFit="1" customWidth="1"/>
    <col min="11786" max="12032" width="9.109375" style="159"/>
    <col min="12033" max="12033" width="2.109375" style="159" customWidth="1"/>
    <col min="12034" max="12034" width="4.44140625" style="159" customWidth="1"/>
    <col min="12035" max="12035" width="35.5546875" style="159" customWidth="1"/>
    <col min="12036" max="12036" width="5.6640625" style="159" customWidth="1"/>
    <col min="12037" max="12037" width="5.5546875" style="159" customWidth="1"/>
    <col min="12038" max="12038" width="10.6640625" style="159" customWidth="1"/>
    <col min="12039" max="12039" width="11.6640625" style="159" customWidth="1"/>
    <col min="12040" max="12040" width="9.109375" style="159"/>
    <col min="12041" max="12041" width="10.6640625" style="159" bestFit="1" customWidth="1"/>
    <col min="12042" max="12288" width="9.109375" style="159"/>
    <col min="12289" max="12289" width="2.109375" style="159" customWidth="1"/>
    <col min="12290" max="12290" width="4.44140625" style="159" customWidth="1"/>
    <col min="12291" max="12291" width="35.5546875" style="159" customWidth="1"/>
    <col min="12292" max="12292" width="5.6640625" style="159" customWidth="1"/>
    <col min="12293" max="12293" width="5.5546875" style="159" customWidth="1"/>
    <col min="12294" max="12294" width="10.6640625" style="159" customWidth="1"/>
    <col min="12295" max="12295" width="11.6640625" style="159" customWidth="1"/>
    <col min="12296" max="12296" width="9.109375" style="159"/>
    <col min="12297" max="12297" width="10.6640625" style="159" bestFit="1" customWidth="1"/>
    <col min="12298" max="12544" width="9.109375" style="159"/>
    <col min="12545" max="12545" width="2.109375" style="159" customWidth="1"/>
    <col min="12546" max="12546" width="4.44140625" style="159" customWidth="1"/>
    <col min="12547" max="12547" width="35.5546875" style="159" customWidth="1"/>
    <col min="12548" max="12548" width="5.6640625" style="159" customWidth="1"/>
    <col min="12549" max="12549" width="5.5546875" style="159" customWidth="1"/>
    <col min="12550" max="12550" width="10.6640625" style="159" customWidth="1"/>
    <col min="12551" max="12551" width="11.6640625" style="159" customWidth="1"/>
    <col min="12552" max="12552" width="9.109375" style="159"/>
    <col min="12553" max="12553" width="10.6640625" style="159" bestFit="1" customWidth="1"/>
    <col min="12554" max="12800" width="9.109375" style="159"/>
    <col min="12801" max="12801" width="2.109375" style="159" customWidth="1"/>
    <col min="12802" max="12802" width="4.44140625" style="159" customWidth="1"/>
    <col min="12803" max="12803" width="35.5546875" style="159" customWidth="1"/>
    <col min="12804" max="12804" width="5.6640625" style="159" customWidth="1"/>
    <col min="12805" max="12805" width="5.5546875" style="159" customWidth="1"/>
    <col min="12806" max="12806" width="10.6640625" style="159" customWidth="1"/>
    <col min="12807" max="12807" width="11.6640625" style="159" customWidth="1"/>
    <col min="12808" max="12808" width="9.109375" style="159"/>
    <col min="12809" max="12809" width="10.6640625" style="159" bestFit="1" customWidth="1"/>
    <col min="12810" max="13056" width="9.109375" style="159"/>
    <col min="13057" max="13057" width="2.109375" style="159" customWidth="1"/>
    <col min="13058" max="13058" width="4.44140625" style="159" customWidth="1"/>
    <col min="13059" max="13059" width="35.5546875" style="159" customWidth="1"/>
    <col min="13060" max="13060" width="5.6640625" style="159" customWidth="1"/>
    <col min="13061" max="13061" width="5.5546875" style="159" customWidth="1"/>
    <col min="13062" max="13062" width="10.6640625" style="159" customWidth="1"/>
    <col min="13063" max="13063" width="11.6640625" style="159" customWidth="1"/>
    <col min="13064" max="13064" width="9.109375" style="159"/>
    <col min="13065" max="13065" width="10.6640625" style="159" bestFit="1" customWidth="1"/>
    <col min="13066" max="13312" width="9.109375" style="159"/>
    <col min="13313" max="13313" width="2.109375" style="159" customWidth="1"/>
    <col min="13314" max="13314" width="4.44140625" style="159" customWidth="1"/>
    <col min="13315" max="13315" width="35.5546875" style="159" customWidth="1"/>
    <col min="13316" max="13316" width="5.6640625" style="159" customWidth="1"/>
    <col min="13317" max="13317" width="5.5546875" style="159" customWidth="1"/>
    <col min="13318" max="13318" width="10.6640625" style="159" customWidth="1"/>
    <col min="13319" max="13319" width="11.6640625" style="159" customWidth="1"/>
    <col min="13320" max="13320" width="9.109375" style="159"/>
    <col min="13321" max="13321" width="10.6640625" style="159" bestFit="1" customWidth="1"/>
    <col min="13322" max="13568" width="9.109375" style="159"/>
    <col min="13569" max="13569" width="2.109375" style="159" customWidth="1"/>
    <col min="13570" max="13570" width="4.44140625" style="159" customWidth="1"/>
    <col min="13571" max="13571" width="35.5546875" style="159" customWidth="1"/>
    <col min="13572" max="13572" width="5.6640625" style="159" customWidth="1"/>
    <col min="13573" max="13573" width="5.5546875" style="159" customWidth="1"/>
    <col min="13574" max="13574" width="10.6640625" style="159" customWidth="1"/>
    <col min="13575" max="13575" width="11.6640625" style="159" customWidth="1"/>
    <col min="13576" max="13576" width="9.109375" style="159"/>
    <col min="13577" max="13577" width="10.6640625" style="159" bestFit="1" customWidth="1"/>
    <col min="13578" max="13824" width="9.109375" style="159"/>
    <col min="13825" max="13825" width="2.109375" style="159" customWidth="1"/>
    <col min="13826" max="13826" width="4.44140625" style="159" customWidth="1"/>
    <col min="13827" max="13827" width="35.5546875" style="159" customWidth="1"/>
    <col min="13828" max="13828" width="5.6640625" style="159" customWidth="1"/>
    <col min="13829" max="13829" width="5.5546875" style="159" customWidth="1"/>
    <col min="13830" max="13830" width="10.6640625" style="159" customWidth="1"/>
    <col min="13831" max="13831" width="11.6640625" style="159" customWidth="1"/>
    <col min="13832" max="13832" width="9.109375" style="159"/>
    <col min="13833" max="13833" width="10.6640625" style="159" bestFit="1" customWidth="1"/>
    <col min="13834" max="14080" width="9.109375" style="159"/>
    <col min="14081" max="14081" width="2.109375" style="159" customWidth="1"/>
    <col min="14082" max="14082" width="4.44140625" style="159" customWidth="1"/>
    <col min="14083" max="14083" width="35.5546875" style="159" customWidth="1"/>
    <col min="14084" max="14084" width="5.6640625" style="159" customWidth="1"/>
    <col min="14085" max="14085" width="5.5546875" style="159" customWidth="1"/>
    <col min="14086" max="14086" width="10.6640625" style="159" customWidth="1"/>
    <col min="14087" max="14087" width="11.6640625" style="159" customWidth="1"/>
    <col min="14088" max="14088" width="9.109375" style="159"/>
    <col min="14089" max="14089" width="10.6640625" style="159" bestFit="1" customWidth="1"/>
    <col min="14090" max="14336" width="9.109375" style="159"/>
    <col min="14337" max="14337" width="2.109375" style="159" customWidth="1"/>
    <col min="14338" max="14338" width="4.44140625" style="159" customWidth="1"/>
    <col min="14339" max="14339" width="35.5546875" style="159" customWidth="1"/>
    <col min="14340" max="14340" width="5.6640625" style="159" customWidth="1"/>
    <col min="14341" max="14341" width="5.5546875" style="159" customWidth="1"/>
    <col min="14342" max="14342" width="10.6640625" style="159" customWidth="1"/>
    <col min="14343" max="14343" width="11.6640625" style="159" customWidth="1"/>
    <col min="14344" max="14344" width="9.109375" style="159"/>
    <col min="14345" max="14345" width="10.6640625" style="159" bestFit="1" customWidth="1"/>
    <col min="14346" max="14592" width="9.109375" style="159"/>
    <col min="14593" max="14593" width="2.109375" style="159" customWidth="1"/>
    <col min="14594" max="14594" width="4.44140625" style="159" customWidth="1"/>
    <col min="14595" max="14595" width="35.5546875" style="159" customWidth="1"/>
    <col min="14596" max="14596" width="5.6640625" style="159" customWidth="1"/>
    <col min="14597" max="14597" width="5.5546875" style="159" customWidth="1"/>
    <col min="14598" max="14598" width="10.6640625" style="159" customWidth="1"/>
    <col min="14599" max="14599" width="11.6640625" style="159" customWidth="1"/>
    <col min="14600" max="14600" width="9.109375" style="159"/>
    <col min="14601" max="14601" width="10.6640625" style="159" bestFit="1" customWidth="1"/>
    <col min="14602" max="14848" width="9.109375" style="159"/>
    <col min="14849" max="14849" width="2.109375" style="159" customWidth="1"/>
    <col min="14850" max="14850" width="4.44140625" style="159" customWidth="1"/>
    <col min="14851" max="14851" width="35.5546875" style="159" customWidth="1"/>
    <col min="14852" max="14852" width="5.6640625" style="159" customWidth="1"/>
    <col min="14853" max="14853" width="5.5546875" style="159" customWidth="1"/>
    <col min="14854" max="14854" width="10.6640625" style="159" customWidth="1"/>
    <col min="14855" max="14855" width="11.6640625" style="159" customWidth="1"/>
    <col min="14856" max="14856" width="9.109375" style="159"/>
    <col min="14857" max="14857" width="10.6640625" style="159" bestFit="1" customWidth="1"/>
    <col min="14858" max="15104" width="9.109375" style="159"/>
    <col min="15105" max="15105" width="2.109375" style="159" customWidth="1"/>
    <col min="15106" max="15106" width="4.44140625" style="159" customWidth="1"/>
    <col min="15107" max="15107" width="35.5546875" style="159" customWidth="1"/>
    <col min="15108" max="15108" width="5.6640625" style="159" customWidth="1"/>
    <col min="15109" max="15109" width="5.5546875" style="159" customWidth="1"/>
    <col min="15110" max="15110" width="10.6640625" style="159" customWidth="1"/>
    <col min="15111" max="15111" width="11.6640625" style="159" customWidth="1"/>
    <col min="15112" max="15112" width="9.109375" style="159"/>
    <col min="15113" max="15113" width="10.6640625" style="159" bestFit="1" customWidth="1"/>
    <col min="15114" max="15360" width="9.109375" style="159"/>
    <col min="15361" max="15361" width="2.109375" style="159" customWidth="1"/>
    <col min="15362" max="15362" width="4.44140625" style="159" customWidth="1"/>
    <col min="15363" max="15363" width="35.5546875" style="159" customWidth="1"/>
    <col min="15364" max="15364" width="5.6640625" style="159" customWidth="1"/>
    <col min="15365" max="15365" width="5.5546875" style="159" customWidth="1"/>
    <col min="15366" max="15366" width="10.6640625" style="159" customWidth="1"/>
    <col min="15367" max="15367" width="11.6640625" style="159" customWidth="1"/>
    <col min="15368" max="15368" width="9.109375" style="159"/>
    <col min="15369" max="15369" width="10.6640625" style="159" bestFit="1" customWidth="1"/>
    <col min="15370" max="15616" width="9.109375" style="159"/>
    <col min="15617" max="15617" width="2.109375" style="159" customWidth="1"/>
    <col min="15618" max="15618" width="4.44140625" style="159" customWidth="1"/>
    <col min="15619" max="15619" width="35.5546875" style="159" customWidth="1"/>
    <col min="15620" max="15620" width="5.6640625" style="159" customWidth="1"/>
    <col min="15621" max="15621" width="5.5546875" style="159" customWidth="1"/>
    <col min="15622" max="15622" width="10.6640625" style="159" customWidth="1"/>
    <col min="15623" max="15623" width="11.6640625" style="159" customWidth="1"/>
    <col min="15624" max="15624" width="9.109375" style="159"/>
    <col min="15625" max="15625" width="10.6640625" style="159" bestFit="1" customWidth="1"/>
    <col min="15626" max="15872" width="9.109375" style="159"/>
    <col min="15873" max="15873" width="2.109375" style="159" customWidth="1"/>
    <col min="15874" max="15874" width="4.44140625" style="159" customWidth="1"/>
    <col min="15875" max="15875" width="35.5546875" style="159" customWidth="1"/>
    <col min="15876" max="15876" width="5.6640625" style="159" customWidth="1"/>
    <col min="15877" max="15877" width="5.5546875" style="159" customWidth="1"/>
    <col min="15878" max="15878" width="10.6640625" style="159" customWidth="1"/>
    <col min="15879" max="15879" width="11.6640625" style="159" customWidth="1"/>
    <col min="15880" max="15880" width="9.109375" style="159"/>
    <col min="15881" max="15881" width="10.6640625" style="159" bestFit="1" customWidth="1"/>
    <col min="15882" max="16128" width="9.109375" style="159"/>
    <col min="16129" max="16129" width="2.109375" style="159" customWidth="1"/>
    <col min="16130" max="16130" width="4.44140625" style="159" customWidth="1"/>
    <col min="16131" max="16131" width="35.5546875" style="159" customWidth="1"/>
    <col min="16132" max="16132" width="5.6640625" style="159" customWidth="1"/>
    <col min="16133" max="16133" width="5.5546875" style="159" customWidth="1"/>
    <col min="16134" max="16134" width="10.6640625" style="159" customWidth="1"/>
    <col min="16135" max="16135" width="11.6640625" style="159" customWidth="1"/>
    <col min="16136" max="16136" width="9.109375" style="159"/>
    <col min="16137" max="16137" width="10.6640625" style="159" bestFit="1" customWidth="1"/>
    <col min="16138" max="16384" width="9.109375" style="159"/>
  </cols>
  <sheetData>
    <row r="1" spans="2:9">
      <c r="B1" s="172" t="s">
        <v>105</v>
      </c>
      <c r="C1" s="164" t="s">
        <v>350</v>
      </c>
      <c r="D1" s="164"/>
      <c r="E1" s="188"/>
      <c r="F1" s="169"/>
      <c r="G1" s="169"/>
      <c r="H1" s="189"/>
      <c r="I1" s="189"/>
    </row>
    <row r="2" spans="2:9" ht="16.5" customHeight="1">
      <c r="B2" s="172"/>
      <c r="C2" s="164"/>
      <c r="D2" s="190" t="s">
        <v>357</v>
      </c>
      <c r="E2" s="191" t="s">
        <v>358</v>
      </c>
      <c r="F2" s="190" t="s">
        <v>359</v>
      </c>
      <c r="G2" s="192" t="s">
        <v>360</v>
      </c>
      <c r="H2" s="193"/>
      <c r="I2" s="193"/>
    </row>
    <row r="3" spans="2:9" ht="31.2">
      <c r="B3" s="160">
        <v>1</v>
      </c>
      <c r="C3" s="194" t="s">
        <v>361</v>
      </c>
      <c r="D3" s="195" t="s">
        <v>125</v>
      </c>
      <c r="E3" s="196">
        <v>5</v>
      </c>
      <c r="F3" s="374"/>
      <c r="G3" s="197">
        <f>E3*F3</f>
        <v>0</v>
      </c>
    </row>
    <row r="4" spans="2:9">
      <c r="D4" s="195"/>
      <c r="E4" s="196"/>
      <c r="F4" s="197"/>
      <c r="G4" s="197"/>
    </row>
    <row r="5" spans="2:9" ht="93.6">
      <c r="B5" s="160">
        <f>B3+1</f>
        <v>2</v>
      </c>
      <c r="C5" s="194" t="s">
        <v>362</v>
      </c>
      <c r="D5" s="195" t="s">
        <v>28</v>
      </c>
      <c r="E5" s="196">
        <v>1</v>
      </c>
      <c r="F5" s="374"/>
      <c r="G5" s="197">
        <f t="shared" ref="G5:G11" si="0">E5*F5</f>
        <v>0</v>
      </c>
    </row>
    <row r="6" spans="2:9">
      <c r="D6" s="195"/>
      <c r="E6" s="196"/>
      <c r="F6" s="197"/>
      <c r="G6" s="197"/>
    </row>
    <row r="7" spans="2:9" ht="18.75" customHeight="1">
      <c r="B7" s="160">
        <f>B5+1</f>
        <v>3</v>
      </c>
      <c r="C7" s="187" t="s">
        <v>363</v>
      </c>
      <c r="D7" s="195" t="s">
        <v>125</v>
      </c>
      <c r="E7" s="196">
        <v>5</v>
      </c>
      <c r="F7" s="374"/>
      <c r="G7" s="197">
        <f t="shared" si="0"/>
        <v>0</v>
      </c>
    </row>
    <row r="8" spans="2:9">
      <c r="E8" s="196"/>
      <c r="F8" s="197"/>
      <c r="G8" s="197"/>
    </row>
    <row r="9" spans="2:9" ht="31.2">
      <c r="B9" s="160">
        <f>B7+1</f>
        <v>4</v>
      </c>
      <c r="C9" s="187" t="s">
        <v>364</v>
      </c>
      <c r="D9" s="195" t="s">
        <v>125</v>
      </c>
      <c r="E9" s="196">
        <v>5</v>
      </c>
      <c r="F9" s="374"/>
      <c r="G9" s="197">
        <f t="shared" si="0"/>
        <v>0</v>
      </c>
    </row>
    <row r="10" spans="2:9">
      <c r="D10" s="195"/>
      <c r="E10" s="196"/>
      <c r="F10" s="197"/>
      <c r="G10" s="197"/>
    </row>
    <row r="11" spans="2:9" ht="46.8">
      <c r="B11" s="160">
        <f>B9+1</f>
        <v>5</v>
      </c>
      <c r="C11" s="194" t="s">
        <v>365</v>
      </c>
      <c r="D11" s="195" t="s">
        <v>8</v>
      </c>
      <c r="E11" s="196">
        <v>1</v>
      </c>
      <c r="F11" s="374"/>
      <c r="G11" s="197">
        <f t="shared" si="0"/>
        <v>0</v>
      </c>
    </row>
    <row r="12" spans="2:9">
      <c r="E12" s="196"/>
      <c r="G12" s="162"/>
      <c r="H12" s="197"/>
      <c r="I12" s="197"/>
    </row>
    <row r="13" spans="2:9" ht="31.2">
      <c r="B13" s="160">
        <f>B11+1</f>
        <v>6</v>
      </c>
      <c r="C13" s="187" t="s">
        <v>366</v>
      </c>
      <c r="D13" s="195"/>
      <c r="E13" s="196"/>
      <c r="G13" s="162"/>
      <c r="H13" s="197"/>
      <c r="I13" s="197"/>
    </row>
    <row r="14" spans="2:9" ht="93.6">
      <c r="B14" s="160" t="s">
        <v>40</v>
      </c>
      <c r="C14" s="194" t="s">
        <v>367</v>
      </c>
      <c r="D14" s="195" t="s">
        <v>28</v>
      </c>
      <c r="E14" s="198">
        <v>1</v>
      </c>
      <c r="G14" s="162"/>
      <c r="H14" s="197"/>
      <c r="I14" s="197"/>
    </row>
    <row r="15" spans="2:9" ht="62.4">
      <c r="B15" s="160" t="s">
        <v>40</v>
      </c>
      <c r="C15" s="187" t="s">
        <v>368</v>
      </c>
      <c r="D15" s="195" t="s">
        <v>8</v>
      </c>
      <c r="E15" s="196">
        <v>1</v>
      </c>
      <c r="G15" s="162"/>
      <c r="H15" s="197"/>
      <c r="I15" s="197"/>
    </row>
    <row r="16" spans="2:9" ht="46.8">
      <c r="B16" s="160" t="s">
        <v>40</v>
      </c>
      <c r="C16" s="194" t="s">
        <v>369</v>
      </c>
      <c r="D16" s="195" t="s">
        <v>28</v>
      </c>
      <c r="E16" s="196">
        <v>1</v>
      </c>
      <c r="G16" s="162"/>
      <c r="H16" s="197"/>
      <c r="I16" s="197"/>
    </row>
    <row r="17" spans="2:9">
      <c r="B17" s="160" t="s">
        <v>40</v>
      </c>
      <c r="C17" s="187" t="s">
        <v>370</v>
      </c>
      <c r="D17" s="195" t="s">
        <v>8</v>
      </c>
      <c r="E17" s="196">
        <v>1</v>
      </c>
      <c r="G17" s="162"/>
      <c r="H17" s="197"/>
      <c r="I17" s="197"/>
    </row>
    <row r="18" spans="2:9">
      <c r="B18" s="160" t="s">
        <v>40</v>
      </c>
      <c r="C18" s="187" t="s">
        <v>371</v>
      </c>
      <c r="D18" s="195" t="s">
        <v>8</v>
      </c>
      <c r="E18" s="196">
        <v>1</v>
      </c>
      <c r="G18" s="162"/>
      <c r="H18" s="197"/>
      <c r="I18" s="197"/>
    </row>
    <row r="19" spans="2:9">
      <c r="B19" s="160" t="s">
        <v>40</v>
      </c>
      <c r="C19" s="187" t="s">
        <v>372</v>
      </c>
      <c r="D19" s="195" t="s">
        <v>8</v>
      </c>
      <c r="E19" s="196">
        <v>1</v>
      </c>
      <c r="G19" s="162"/>
      <c r="H19" s="197"/>
      <c r="I19" s="197"/>
    </row>
    <row r="20" spans="2:9">
      <c r="B20" s="160" t="s">
        <v>40</v>
      </c>
      <c r="C20" s="187" t="s">
        <v>373</v>
      </c>
      <c r="D20" s="195" t="s">
        <v>8</v>
      </c>
      <c r="E20" s="196">
        <v>1</v>
      </c>
      <c r="G20" s="162"/>
      <c r="H20" s="197"/>
      <c r="I20" s="197"/>
    </row>
    <row r="21" spans="2:9">
      <c r="B21" s="160" t="s">
        <v>40</v>
      </c>
      <c r="C21" s="194" t="s">
        <v>374</v>
      </c>
      <c r="D21" s="195" t="s">
        <v>8</v>
      </c>
      <c r="E21" s="196">
        <v>3</v>
      </c>
      <c r="G21" s="162"/>
      <c r="H21" s="197"/>
      <c r="I21" s="197"/>
    </row>
    <row r="22" spans="2:9">
      <c r="B22" s="160" t="s">
        <v>40</v>
      </c>
      <c r="C22" s="194" t="s">
        <v>375</v>
      </c>
      <c r="D22" s="195" t="s">
        <v>8</v>
      </c>
      <c r="E22" s="196">
        <v>1</v>
      </c>
      <c r="G22" s="162"/>
      <c r="H22" s="197"/>
      <c r="I22" s="197"/>
    </row>
    <row r="23" spans="2:9">
      <c r="B23" s="160" t="s">
        <v>40</v>
      </c>
      <c r="C23" s="187" t="s">
        <v>376</v>
      </c>
      <c r="D23" s="195" t="s">
        <v>8</v>
      </c>
      <c r="E23" s="198">
        <v>3</v>
      </c>
      <c r="G23" s="162"/>
      <c r="H23" s="197"/>
      <c r="I23" s="197"/>
    </row>
    <row r="24" spans="2:9">
      <c r="B24" s="160" t="s">
        <v>40</v>
      </c>
      <c r="C24" s="187" t="s">
        <v>377</v>
      </c>
      <c r="D24" s="195" t="s">
        <v>8</v>
      </c>
      <c r="E24" s="198">
        <v>1</v>
      </c>
      <c r="G24" s="162"/>
      <c r="H24" s="197"/>
      <c r="I24" s="197"/>
    </row>
    <row r="25" spans="2:9">
      <c r="B25" s="160" t="s">
        <v>40</v>
      </c>
      <c r="C25" s="187" t="s">
        <v>378</v>
      </c>
      <c r="D25" s="195" t="s">
        <v>8</v>
      </c>
      <c r="E25" s="198">
        <v>1</v>
      </c>
      <c r="G25" s="162"/>
      <c r="H25" s="197"/>
      <c r="I25" s="197"/>
    </row>
    <row r="26" spans="2:9">
      <c r="B26" s="160" t="s">
        <v>40</v>
      </c>
      <c r="C26" s="187" t="s">
        <v>379</v>
      </c>
      <c r="D26" s="195" t="s">
        <v>8</v>
      </c>
      <c r="E26" s="198">
        <v>1</v>
      </c>
      <c r="G26" s="162"/>
      <c r="H26" s="197"/>
      <c r="I26" s="197"/>
    </row>
    <row r="27" spans="2:9">
      <c r="B27" s="160" t="s">
        <v>40</v>
      </c>
      <c r="C27" s="187" t="s">
        <v>380</v>
      </c>
      <c r="D27" s="195" t="s">
        <v>8</v>
      </c>
      <c r="E27" s="198">
        <v>1</v>
      </c>
      <c r="G27" s="162"/>
      <c r="H27" s="197"/>
      <c r="I27" s="197"/>
    </row>
    <row r="28" spans="2:9">
      <c r="B28" s="160" t="s">
        <v>40</v>
      </c>
      <c r="C28" s="187" t="s">
        <v>381</v>
      </c>
      <c r="D28" s="195" t="s">
        <v>8</v>
      </c>
      <c r="E28" s="198">
        <v>1</v>
      </c>
      <c r="G28" s="162"/>
      <c r="H28" s="197"/>
      <c r="I28" s="197"/>
    </row>
    <row r="29" spans="2:9">
      <c r="B29" s="160" t="s">
        <v>40</v>
      </c>
      <c r="C29" s="194" t="s">
        <v>382</v>
      </c>
      <c r="D29" s="195" t="s">
        <v>8</v>
      </c>
      <c r="E29" s="198">
        <v>1</v>
      </c>
      <c r="G29" s="162"/>
      <c r="H29" s="197"/>
      <c r="I29" s="197"/>
    </row>
    <row r="30" spans="2:9">
      <c r="B30" s="160" t="s">
        <v>40</v>
      </c>
      <c r="C30" s="194" t="s">
        <v>383</v>
      </c>
      <c r="D30" s="195" t="s">
        <v>8</v>
      </c>
      <c r="E30" s="198">
        <v>1</v>
      </c>
      <c r="G30" s="162"/>
      <c r="H30" s="197"/>
      <c r="I30" s="197"/>
    </row>
    <row r="31" spans="2:9">
      <c r="B31" s="160" t="s">
        <v>40</v>
      </c>
      <c r="C31" s="194" t="s">
        <v>384</v>
      </c>
      <c r="D31" s="195" t="s">
        <v>8</v>
      </c>
      <c r="E31" s="198">
        <v>1</v>
      </c>
      <c r="G31" s="162"/>
      <c r="H31" s="197"/>
      <c r="I31" s="197"/>
    </row>
    <row r="32" spans="2:9" ht="16.2" thickBot="1">
      <c r="B32" s="160" t="s">
        <v>40</v>
      </c>
      <c r="C32" s="194" t="s">
        <v>385</v>
      </c>
      <c r="D32" s="195" t="s">
        <v>28</v>
      </c>
      <c r="E32" s="198">
        <v>1</v>
      </c>
      <c r="G32" s="162"/>
      <c r="H32" s="197"/>
      <c r="I32" s="197"/>
    </row>
    <row r="33" spans="2:9">
      <c r="B33" s="199"/>
      <c r="C33" s="200" t="s">
        <v>386</v>
      </c>
      <c r="D33" s="201"/>
      <c r="E33" s="202">
        <v>1</v>
      </c>
      <c r="F33" s="375"/>
      <c r="G33" s="203">
        <f>E33*F33</f>
        <v>0</v>
      </c>
    </row>
    <row r="34" spans="2:9">
      <c r="D34" s="195"/>
      <c r="E34" s="196"/>
      <c r="G34" s="162"/>
      <c r="H34" s="197"/>
      <c r="I34" s="197"/>
    </row>
    <row r="35" spans="2:9" ht="62.4">
      <c r="B35" s="160">
        <f>B13+1</f>
        <v>7</v>
      </c>
      <c r="C35" s="187" t="s">
        <v>387</v>
      </c>
      <c r="D35" s="195" t="s">
        <v>39</v>
      </c>
      <c r="E35" s="196">
        <v>5</v>
      </c>
      <c r="F35" s="197">
        <f>SUM(G3:G34)</f>
        <v>0</v>
      </c>
      <c r="G35" s="197">
        <f>PRODUCT(E35*0.01,F35)</f>
        <v>0</v>
      </c>
    </row>
    <row r="36" spans="2:9" ht="16.2" thickBot="1">
      <c r="D36" s="195"/>
      <c r="E36" s="196"/>
      <c r="G36" s="162"/>
      <c r="H36" s="197"/>
      <c r="I36" s="197"/>
    </row>
    <row r="37" spans="2:9" ht="16.2" thickBot="1">
      <c r="B37" s="204"/>
      <c r="C37" s="205" t="s">
        <v>388</v>
      </c>
      <c r="D37" s="206"/>
      <c r="E37" s="207"/>
      <c r="F37" s="208"/>
      <c r="G37" s="209">
        <f>SUM(G3:G35)</f>
        <v>0</v>
      </c>
    </row>
    <row r="38" spans="2:9">
      <c r="C38" s="210"/>
      <c r="E38" s="196"/>
      <c r="F38" s="197"/>
      <c r="G38" s="189"/>
    </row>
    <row r="39" spans="2:9">
      <c r="C39" s="210"/>
      <c r="E39" s="196"/>
      <c r="G39" s="162"/>
      <c r="H39" s="197"/>
      <c r="I39" s="189"/>
    </row>
    <row r="40" spans="2:9">
      <c r="B40" s="172" t="s">
        <v>106</v>
      </c>
      <c r="C40" s="210" t="s">
        <v>351</v>
      </c>
      <c r="D40" s="164"/>
      <c r="E40" s="196"/>
      <c r="G40" s="211"/>
      <c r="H40" s="197"/>
      <c r="I40" s="189"/>
    </row>
    <row r="41" spans="2:9" ht="16.5" customHeight="1">
      <c r="B41" s="172"/>
      <c r="C41" s="164"/>
      <c r="D41" s="190" t="s">
        <v>357</v>
      </c>
      <c r="E41" s="191" t="s">
        <v>358</v>
      </c>
      <c r="F41" s="190" t="s">
        <v>359</v>
      </c>
      <c r="G41" s="192" t="s">
        <v>360</v>
      </c>
      <c r="H41" s="193"/>
      <c r="I41" s="193"/>
    </row>
    <row r="42" spans="2:9" ht="31.2">
      <c r="B42" s="160">
        <v>1</v>
      </c>
      <c r="C42" s="187" t="s">
        <v>389</v>
      </c>
      <c r="D42" s="195" t="s">
        <v>125</v>
      </c>
      <c r="E42" s="196">
        <v>2</v>
      </c>
      <c r="F42" s="374"/>
      <c r="G42" s="197">
        <f>E42*F42</f>
        <v>0</v>
      </c>
    </row>
    <row r="43" spans="2:9">
      <c r="D43" s="195"/>
      <c r="E43" s="196"/>
      <c r="F43" s="197"/>
      <c r="G43" s="197"/>
    </row>
    <row r="44" spans="2:9" ht="46.8">
      <c r="B44" s="160">
        <f>B42+1</f>
        <v>2</v>
      </c>
      <c r="C44" s="187" t="s">
        <v>390</v>
      </c>
      <c r="D44" s="195" t="s">
        <v>125</v>
      </c>
      <c r="E44" s="196">
        <v>1</v>
      </c>
      <c r="F44" s="374"/>
      <c r="G44" s="197">
        <f t="shared" ref="G44:G60" si="1">E44*F44</f>
        <v>0</v>
      </c>
    </row>
    <row r="45" spans="2:9">
      <c r="E45" s="196"/>
      <c r="F45" s="197"/>
      <c r="G45" s="197"/>
    </row>
    <row r="46" spans="2:9" ht="46.8">
      <c r="B46" s="160">
        <f>B44+1</f>
        <v>3</v>
      </c>
      <c r="C46" s="194" t="s">
        <v>391</v>
      </c>
      <c r="D46" s="195" t="s">
        <v>125</v>
      </c>
      <c r="E46" s="196">
        <v>3</v>
      </c>
      <c r="F46" s="374"/>
      <c r="G46" s="197">
        <f t="shared" si="1"/>
        <v>0</v>
      </c>
    </row>
    <row r="47" spans="2:9">
      <c r="E47" s="196"/>
      <c r="F47" s="197"/>
      <c r="G47" s="197"/>
    </row>
    <row r="48" spans="2:9" ht="31.2">
      <c r="B48" s="160">
        <f>B46+1</f>
        <v>4</v>
      </c>
      <c r="C48" s="194" t="s">
        <v>392</v>
      </c>
      <c r="D48" s="195" t="s">
        <v>125</v>
      </c>
      <c r="E48" s="196">
        <v>5</v>
      </c>
      <c r="F48" s="374"/>
      <c r="G48" s="197">
        <f t="shared" si="1"/>
        <v>0</v>
      </c>
    </row>
    <row r="49" spans="2:7">
      <c r="E49" s="196"/>
      <c r="F49" s="197"/>
      <c r="G49" s="197"/>
    </row>
    <row r="50" spans="2:7" ht="46.8">
      <c r="B50" s="160">
        <f>B48+1</f>
        <v>5</v>
      </c>
      <c r="C50" s="194" t="s">
        <v>393</v>
      </c>
      <c r="D50" s="195" t="s">
        <v>394</v>
      </c>
      <c r="E50" s="211">
        <v>0.1</v>
      </c>
      <c r="F50" s="374"/>
      <c r="G50" s="197">
        <f t="shared" si="1"/>
        <v>0</v>
      </c>
    </row>
    <row r="51" spans="2:7">
      <c r="D51" s="195"/>
      <c r="E51" s="196"/>
      <c r="F51" s="197"/>
      <c r="G51" s="197"/>
    </row>
    <row r="52" spans="2:7" ht="46.8">
      <c r="B52" s="160">
        <f>B50+1</f>
        <v>6</v>
      </c>
      <c r="C52" s="187" t="s">
        <v>395</v>
      </c>
      <c r="D52" s="195" t="s">
        <v>394</v>
      </c>
      <c r="E52" s="211">
        <v>0.2</v>
      </c>
      <c r="F52" s="374"/>
      <c r="G52" s="197">
        <f t="shared" si="1"/>
        <v>0</v>
      </c>
    </row>
    <row r="53" spans="2:7">
      <c r="E53" s="196"/>
      <c r="F53" s="197"/>
      <c r="G53" s="197"/>
    </row>
    <row r="54" spans="2:7" ht="46.8">
      <c r="B54" s="160">
        <f>B52+1</f>
        <v>7</v>
      </c>
      <c r="C54" s="194" t="s">
        <v>396</v>
      </c>
      <c r="D54" s="195" t="s">
        <v>8</v>
      </c>
      <c r="E54" s="196">
        <v>1</v>
      </c>
      <c r="F54" s="374"/>
      <c r="G54" s="197">
        <f t="shared" si="1"/>
        <v>0</v>
      </c>
    </row>
    <row r="55" spans="2:7">
      <c r="D55" s="195"/>
      <c r="E55" s="196"/>
      <c r="F55" s="197"/>
      <c r="G55" s="197"/>
    </row>
    <row r="56" spans="2:7" ht="46.8">
      <c r="B56" s="160">
        <f>B54+1</f>
        <v>8</v>
      </c>
      <c r="C56" s="194" t="s">
        <v>397</v>
      </c>
      <c r="D56" s="195" t="s">
        <v>8</v>
      </c>
      <c r="E56" s="196">
        <v>1</v>
      </c>
      <c r="F56" s="374"/>
      <c r="G56" s="197">
        <f t="shared" si="1"/>
        <v>0</v>
      </c>
    </row>
    <row r="57" spans="2:7">
      <c r="D57" s="195"/>
      <c r="E57" s="196"/>
      <c r="F57" s="197"/>
      <c r="G57" s="197"/>
    </row>
    <row r="58" spans="2:7" ht="31.2">
      <c r="B58" s="160">
        <f>B56+1</f>
        <v>9</v>
      </c>
      <c r="C58" s="194" t="s">
        <v>398</v>
      </c>
      <c r="D58" s="195" t="s">
        <v>394</v>
      </c>
      <c r="E58" s="196">
        <v>5</v>
      </c>
      <c r="F58" s="374"/>
      <c r="G58" s="197">
        <f t="shared" si="1"/>
        <v>0</v>
      </c>
    </row>
    <row r="59" spans="2:7">
      <c r="D59" s="195"/>
      <c r="E59" s="196"/>
      <c r="F59" s="197"/>
      <c r="G59" s="197"/>
    </row>
    <row r="60" spans="2:7">
      <c r="B60" s="160">
        <f>B58+1</f>
        <v>10</v>
      </c>
      <c r="C60" s="212" t="s">
        <v>399</v>
      </c>
      <c r="D60" s="195" t="s">
        <v>28</v>
      </c>
      <c r="E60" s="196">
        <v>1</v>
      </c>
      <c r="F60" s="374"/>
      <c r="G60" s="197">
        <f t="shared" si="1"/>
        <v>0</v>
      </c>
    </row>
    <row r="61" spans="2:7">
      <c r="D61" s="195"/>
      <c r="E61" s="196"/>
      <c r="F61" s="197"/>
      <c r="G61" s="197"/>
    </row>
    <row r="62" spans="2:7" ht="62.4">
      <c r="B62" s="160">
        <f>B60+1</f>
        <v>11</v>
      </c>
      <c r="C62" s="187" t="s">
        <v>387</v>
      </c>
      <c r="D62" s="195" t="s">
        <v>39</v>
      </c>
      <c r="E62" s="196">
        <v>5</v>
      </c>
      <c r="F62" s="197">
        <f>SUM(G42:G60)</f>
        <v>0</v>
      </c>
      <c r="G62" s="197">
        <f>PRODUCT(E62*0.01,F62)</f>
        <v>0</v>
      </c>
    </row>
    <row r="63" spans="2:7" ht="16.2" thickBot="1">
      <c r="D63" s="195"/>
      <c r="E63" s="196"/>
      <c r="F63" s="197"/>
      <c r="G63" s="197"/>
    </row>
    <row r="64" spans="2:7" ht="16.2" thickBot="1">
      <c r="B64" s="204"/>
      <c r="C64" s="205" t="s">
        <v>400</v>
      </c>
      <c r="D64" s="213"/>
      <c r="E64" s="207"/>
      <c r="F64" s="208"/>
      <c r="G64" s="209">
        <f>SUM(G42:G62)</f>
        <v>0</v>
      </c>
    </row>
    <row r="65" spans="2:9">
      <c r="C65" s="210"/>
      <c r="D65" s="164"/>
      <c r="E65" s="196"/>
      <c r="F65" s="197"/>
      <c r="G65" s="189"/>
    </row>
    <row r="66" spans="2:9">
      <c r="C66" s="210"/>
      <c r="D66" s="164"/>
      <c r="E66" s="196"/>
      <c r="G66" s="162"/>
      <c r="H66" s="197"/>
      <c r="I66" s="189"/>
    </row>
    <row r="67" spans="2:9">
      <c r="B67" s="166" t="s">
        <v>107</v>
      </c>
      <c r="C67" s="164" t="s">
        <v>352</v>
      </c>
      <c r="D67" s="164"/>
      <c r="E67" s="188"/>
      <c r="F67" s="211"/>
      <c r="G67" s="214"/>
    </row>
    <row r="68" spans="2:9" ht="15.75" customHeight="1">
      <c r="B68" s="172"/>
      <c r="C68" s="164"/>
      <c r="D68" s="190" t="s">
        <v>357</v>
      </c>
      <c r="E68" s="191" t="s">
        <v>358</v>
      </c>
      <c r="F68" s="190" t="s">
        <v>359</v>
      </c>
      <c r="G68" s="192" t="s">
        <v>360</v>
      </c>
    </row>
    <row r="69" spans="2:9" ht="31.2">
      <c r="B69" s="160">
        <v>1</v>
      </c>
      <c r="C69" s="194" t="s">
        <v>401</v>
      </c>
      <c r="D69" s="195" t="s">
        <v>125</v>
      </c>
      <c r="E69" s="196">
        <v>310</v>
      </c>
      <c r="F69" s="376"/>
      <c r="G69" s="163">
        <f>E69*F69</f>
        <v>0</v>
      </c>
    </row>
    <row r="70" spans="2:9">
      <c r="D70" s="195"/>
      <c r="E70" s="196"/>
      <c r="F70" s="211"/>
    </row>
    <row r="71" spans="2:9" ht="31.2">
      <c r="B71" s="160">
        <f>B69+1</f>
        <v>2</v>
      </c>
      <c r="C71" s="194" t="s">
        <v>402</v>
      </c>
      <c r="D71" s="195" t="s">
        <v>125</v>
      </c>
      <c r="E71" s="196">
        <v>80</v>
      </c>
      <c r="F71" s="376"/>
      <c r="G71" s="163">
        <f t="shared" ref="G71:G89" si="2">E71*F71</f>
        <v>0</v>
      </c>
    </row>
    <row r="72" spans="2:9">
      <c r="D72" s="195"/>
      <c r="E72" s="196"/>
      <c r="F72" s="211"/>
    </row>
    <row r="73" spans="2:9" ht="31.2">
      <c r="B73" s="160">
        <f t="shared" ref="B73:B79" si="3">B71+1</f>
        <v>3</v>
      </c>
      <c r="C73" s="194" t="s">
        <v>403</v>
      </c>
      <c r="D73" s="195" t="s">
        <v>125</v>
      </c>
      <c r="E73" s="196">
        <v>10</v>
      </c>
      <c r="F73" s="376"/>
      <c r="G73" s="163">
        <f t="shared" si="2"/>
        <v>0</v>
      </c>
    </row>
    <row r="74" spans="2:9">
      <c r="D74" s="195"/>
      <c r="E74" s="196"/>
      <c r="F74" s="211"/>
    </row>
    <row r="75" spans="2:9" ht="62.4">
      <c r="B75" s="160">
        <f t="shared" si="3"/>
        <v>4</v>
      </c>
      <c r="C75" s="194" t="s">
        <v>404</v>
      </c>
      <c r="D75" s="195" t="s">
        <v>28</v>
      </c>
      <c r="E75" s="196">
        <v>2</v>
      </c>
      <c r="F75" s="376"/>
      <c r="G75" s="163">
        <f t="shared" si="2"/>
        <v>0</v>
      </c>
    </row>
    <row r="76" spans="2:9">
      <c r="D76" s="195"/>
      <c r="E76" s="196"/>
      <c r="F76" s="211"/>
    </row>
    <row r="77" spans="2:9" ht="31.2">
      <c r="B77" s="160">
        <f t="shared" si="3"/>
        <v>5</v>
      </c>
      <c r="C77" s="187" t="s">
        <v>363</v>
      </c>
      <c r="D77" s="195" t="s">
        <v>125</v>
      </c>
      <c r="E77" s="196">
        <v>270</v>
      </c>
      <c r="F77" s="376"/>
      <c r="G77" s="163">
        <f t="shared" si="2"/>
        <v>0</v>
      </c>
    </row>
    <row r="78" spans="2:9">
      <c r="E78" s="196"/>
      <c r="F78" s="211"/>
    </row>
    <row r="79" spans="2:9" ht="31.2">
      <c r="B79" s="160">
        <f t="shared" si="3"/>
        <v>6</v>
      </c>
      <c r="C79" s="187" t="s">
        <v>405</v>
      </c>
      <c r="D79" s="195" t="s">
        <v>125</v>
      </c>
      <c r="E79" s="196">
        <v>285</v>
      </c>
      <c r="F79" s="376"/>
      <c r="G79" s="163">
        <f t="shared" si="2"/>
        <v>0</v>
      </c>
    </row>
    <row r="80" spans="2:9">
      <c r="D80" s="195"/>
      <c r="E80" s="196"/>
      <c r="F80" s="211"/>
    </row>
    <row r="81" spans="2:7" ht="46.8">
      <c r="B81" s="160">
        <f>B79+1</f>
        <v>7</v>
      </c>
      <c r="C81" s="194" t="s">
        <v>365</v>
      </c>
      <c r="D81" s="195" t="s">
        <v>8</v>
      </c>
      <c r="E81" s="196">
        <v>18</v>
      </c>
      <c r="F81" s="376"/>
      <c r="G81" s="163">
        <f t="shared" si="2"/>
        <v>0</v>
      </c>
    </row>
    <row r="82" spans="2:7">
      <c r="E82" s="196"/>
      <c r="F82" s="211"/>
    </row>
    <row r="83" spans="2:7" ht="46.8">
      <c r="B83" s="160">
        <f>B81+1</f>
        <v>8</v>
      </c>
      <c r="C83" s="194" t="s">
        <v>406</v>
      </c>
      <c r="D83" s="195" t="s">
        <v>8</v>
      </c>
      <c r="E83" s="196">
        <v>10</v>
      </c>
      <c r="F83" s="376"/>
      <c r="G83" s="163">
        <f t="shared" si="2"/>
        <v>0</v>
      </c>
    </row>
    <row r="84" spans="2:7">
      <c r="E84" s="196"/>
      <c r="F84" s="211"/>
    </row>
    <row r="85" spans="2:7" ht="93.6">
      <c r="B85" s="160">
        <f>B83+1</f>
        <v>9</v>
      </c>
      <c r="C85" s="187" t="s">
        <v>407</v>
      </c>
      <c r="D85" s="195" t="s">
        <v>8</v>
      </c>
      <c r="E85" s="196">
        <v>8</v>
      </c>
      <c r="F85" s="376"/>
      <c r="G85" s="163">
        <f t="shared" si="2"/>
        <v>0</v>
      </c>
    </row>
    <row r="86" spans="2:7">
      <c r="D86" s="195"/>
      <c r="E86" s="196"/>
      <c r="F86" s="211"/>
    </row>
    <row r="87" spans="2:7" ht="93.6">
      <c r="B87" s="160">
        <f>B85+1</f>
        <v>10</v>
      </c>
      <c r="C87" s="187" t="s">
        <v>408</v>
      </c>
      <c r="D87" s="195" t="s">
        <v>8</v>
      </c>
      <c r="E87" s="196">
        <v>2</v>
      </c>
      <c r="F87" s="376"/>
      <c r="G87" s="163">
        <f t="shared" si="2"/>
        <v>0</v>
      </c>
    </row>
    <row r="88" spans="2:7">
      <c r="D88" s="195"/>
      <c r="E88" s="196"/>
      <c r="F88" s="211"/>
    </row>
    <row r="89" spans="2:7" s="217" customFormat="1" ht="109.2">
      <c r="B89" s="160">
        <f>B87+1</f>
        <v>11</v>
      </c>
      <c r="C89" s="367" t="s">
        <v>409</v>
      </c>
      <c r="D89" s="215" t="s">
        <v>8</v>
      </c>
      <c r="E89" s="216">
        <v>10</v>
      </c>
      <c r="F89" s="377"/>
      <c r="G89" s="163">
        <f t="shared" si="2"/>
        <v>0</v>
      </c>
    </row>
    <row r="90" spans="2:7">
      <c r="D90" s="195"/>
      <c r="E90" s="196"/>
      <c r="G90" s="177"/>
    </row>
    <row r="91" spans="2:7" ht="62.4">
      <c r="B91" s="160">
        <f>B89+1</f>
        <v>12</v>
      </c>
      <c r="C91" s="187" t="s">
        <v>387</v>
      </c>
      <c r="D91" s="195" t="s">
        <v>39</v>
      </c>
      <c r="E91" s="196">
        <v>5</v>
      </c>
      <c r="F91" s="211">
        <f>SUM(G69:G90)</f>
        <v>0</v>
      </c>
      <c r="G91" s="163">
        <f>PRODUCT(E91*0.01,F91)</f>
        <v>0</v>
      </c>
    </row>
    <row r="92" spans="2:7" ht="16.2" thickBot="1">
      <c r="D92" s="195"/>
      <c r="E92" s="196"/>
      <c r="F92" s="211"/>
    </row>
    <row r="93" spans="2:7" ht="16.2" thickBot="1">
      <c r="B93" s="204"/>
      <c r="C93" s="205" t="s">
        <v>410</v>
      </c>
      <c r="D93" s="206"/>
      <c r="E93" s="207"/>
      <c r="F93" s="218"/>
      <c r="G93" s="219">
        <f>SUM(G69:G92)</f>
        <v>0</v>
      </c>
    </row>
    <row r="94" spans="2:7">
      <c r="C94" s="210"/>
      <c r="E94" s="196"/>
      <c r="F94" s="211"/>
      <c r="G94" s="214"/>
    </row>
    <row r="95" spans="2:7">
      <c r="C95" s="210"/>
      <c r="E95" s="196"/>
      <c r="F95" s="211"/>
      <c r="G95" s="214"/>
    </row>
    <row r="96" spans="2:7" ht="31.2">
      <c r="B96" s="172" t="s">
        <v>108</v>
      </c>
      <c r="C96" s="164" t="s">
        <v>353</v>
      </c>
      <c r="D96" s="164"/>
      <c r="E96" s="196"/>
      <c r="F96" s="211"/>
      <c r="G96" s="214"/>
    </row>
    <row r="97" spans="2:7" ht="15.75" customHeight="1">
      <c r="B97" s="172"/>
      <c r="C97" s="164"/>
      <c r="D97" s="190" t="s">
        <v>357</v>
      </c>
      <c r="E97" s="191" t="s">
        <v>358</v>
      </c>
      <c r="F97" s="190" t="s">
        <v>359</v>
      </c>
      <c r="G97" s="192" t="s">
        <v>360</v>
      </c>
    </row>
    <row r="98" spans="2:7" ht="31.2">
      <c r="B98" s="160">
        <v>1</v>
      </c>
      <c r="C98" s="187" t="s">
        <v>389</v>
      </c>
      <c r="D98" s="195" t="s">
        <v>125</v>
      </c>
      <c r="E98" s="196">
        <v>250</v>
      </c>
      <c r="F98" s="376"/>
      <c r="G98" s="163">
        <f>E98*F98</f>
        <v>0</v>
      </c>
    </row>
    <row r="99" spans="2:7">
      <c r="D99" s="195"/>
      <c r="E99" s="196"/>
      <c r="F99" s="211"/>
    </row>
    <row r="100" spans="2:7" ht="46.8">
      <c r="B100" s="160">
        <f>B98+1</f>
        <v>2</v>
      </c>
      <c r="C100" s="187" t="s">
        <v>411</v>
      </c>
      <c r="D100" s="195" t="s">
        <v>125</v>
      </c>
      <c r="E100" s="196">
        <v>10</v>
      </c>
      <c r="F100" s="374"/>
      <c r="G100" s="163">
        <f t="shared" ref="G100:G120" si="4">E100*F100</f>
        <v>0</v>
      </c>
    </row>
    <row r="101" spans="2:7">
      <c r="E101" s="196"/>
      <c r="F101" s="197"/>
    </row>
    <row r="102" spans="2:7" ht="46.8">
      <c r="B102" s="160">
        <f>B100+1</f>
        <v>3</v>
      </c>
      <c r="C102" s="194" t="s">
        <v>391</v>
      </c>
      <c r="D102" s="195" t="s">
        <v>125</v>
      </c>
      <c r="E102" s="196">
        <v>260</v>
      </c>
      <c r="F102" s="376"/>
      <c r="G102" s="163">
        <f t="shared" si="4"/>
        <v>0</v>
      </c>
    </row>
    <row r="103" spans="2:7">
      <c r="E103" s="196"/>
      <c r="F103" s="211"/>
    </row>
    <row r="104" spans="2:7" ht="31.2">
      <c r="B104" s="160">
        <f>B102+1</f>
        <v>4</v>
      </c>
      <c r="C104" s="194" t="s">
        <v>412</v>
      </c>
      <c r="D104" s="195" t="s">
        <v>125</v>
      </c>
      <c r="E104" s="196">
        <v>275</v>
      </c>
      <c r="F104" s="376"/>
      <c r="G104" s="163">
        <f t="shared" si="4"/>
        <v>0</v>
      </c>
    </row>
    <row r="105" spans="2:7">
      <c r="E105" s="196"/>
      <c r="F105" s="211"/>
    </row>
    <row r="106" spans="2:7" ht="31.2">
      <c r="B106" s="160">
        <f>B104+1</f>
        <v>5</v>
      </c>
      <c r="C106" s="194" t="s">
        <v>413</v>
      </c>
      <c r="D106" s="195" t="s">
        <v>125</v>
      </c>
      <c r="E106" s="196">
        <v>80</v>
      </c>
      <c r="F106" s="376"/>
      <c r="G106" s="163">
        <f t="shared" si="4"/>
        <v>0</v>
      </c>
    </row>
    <row r="107" spans="2:7">
      <c r="E107" s="196"/>
      <c r="F107" s="211"/>
    </row>
    <row r="108" spans="2:7" ht="46.8">
      <c r="B108" s="160">
        <f>B106+1</f>
        <v>6</v>
      </c>
      <c r="C108" s="194" t="s">
        <v>414</v>
      </c>
      <c r="D108" s="195" t="s">
        <v>394</v>
      </c>
      <c r="E108" s="196">
        <v>2</v>
      </c>
      <c r="F108" s="374"/>
      <c r="G108" s="163">
        <f t="shared" si="4"/>
        <v>0</v>
      </c>
    </row>
    <row r="109" spans="2:7">
      <c r="D109" s="195"/>
      <c r="E109" s="196"/>
      <c r="F109" s="197"/>
    </row>
    <row r="110" spans="2:7" ht="46.8">
      <c r="B110" s="160">
        <f>B108+1</f>
        <v>7</v>
      </c>
      <c r="C110" s="187" t="s">
        <v>395</v>
      </c>
      <c r="D110" s="195" t="s">
        <v>394</v>
      </c>
      <c r="E110" s="196">
        <v>10</v>
      </c>
      <c r="F110" s="376"/>
      <c r="G110" s="163">
        <f t="shared" si="4"/>
        <v>0</v>
      </c>
    </row>
    <row r="111" spans="2:7">
      <c r="B111" s="159"/>
      <c r="D111" s="195"/>
      <c r="E111" s="196"/>
    </row>
    <row r="112" spans="2:7" ht="48" customHeight="1">
      <c r="B112" s="160">
        <f>B110+1</f>
        <v>8</v>
      </c>
      <c r="C112" s="187" t="s">
        <v>415</v>
      </c>
      <c r="D112" s="195" t="s">
        <v>394</v>
      </c>
      <c r="E112" s="196">
        <v>10</v>
      </c>
      <c r="F112" s="374"/>
      <c r="G112" s="163">
        <f t="shared" si="4"/>
        <v>0</v>
      </c>
    </row>
    <row r="113" spans="2:9">
      <c r="B113" s="159"/>
      <c r="D113" s="195"/>
      <c r="E113" s="196"/>
      <c r="F113" s="197"/>
    </row>
    <row r="114" spans="2:9" ht="62.4">
      <c r="B114" s="160">
        <f>B112+1</f>
        <v>9</v>
      </c>
      <c r="C114" s="194" t="s">
        <v>416</v>
      </c>
      <c r="D114" s="195" t="s">
        <v>8</v>
      </c>
      <c r="E114" s="196">
        <v>10</v>
      </c>
      <c r="F114" s="376"/>
      <c r="G114" s="163">
        <f t="shared" si="4"/>
        <v>0</v>
      </c>
    </row>
    <row r="115" spans="2:9">
      <c r="B115" s="159"/>
      <c r="D115" s="195"/>
      <c r="E115" s="196"/>
      <c r="F115" s="211"/>
    </row>
    <row r="116" spans="2:9" ht="62.4">
      <c r="B116" s="160">
        <f>B114+1</f>
        <v>10</v>
      </c>
      <c r="C116" s="194" t="s">
        <v>417</v>
      </c>
      <c r="D116" s="195" t="s">
        <v>8</v>
      </c>
      <c r="E116" s="196">
        <v>7</v>
      </c>
      <c r="F116" s="374"/>
      <c r="G116" s="163">
        <f t="shared" si="4"/>
        <v>0</v>
      </c>
      <c r="H116" s="197"/>
      <c r="I116" s="163"/>
    </row>
    <row r="117" spans="2:9">
      <c r="D117" s="195"/>
      <c r="E117" s="196"/>
      <c r="H117" s="197"/>
      <c r="I117" s="163"/>
    </row>
    <row r="118" spans="2:9" ht="31.2">
      <c r="B118" s="160">
        <f>B116+1</f>
        <v>11</v>
      </c>
      <c r="C118" s="194" t="s">
        <v>418</v>
      </c>
      <c r="D118" s="195" t="s">
        <v>394</v>
      </c>
      <c r="E118" s="196">
        <v>15</v>
      </c>
      <c r="F118" s="374"/>
      <c r="G118" s="163">
        <f t="shared" si="4"/>
        <v>0</v>
      </c>
    </row>
    <row r="119" spans="2:9">
      <c r="D119" s="195"/>
      <c r="E119" s="196"/>
      <c r="F119" s="197"/>
    </row>
    <row r="120" spans="2:9" ht="31.2">
      <c r="B120" s="160">
        <f>B118+1</f>
        <v>12</v>
      </c>
      <c r="C120" s="187" t="s">
        <v>419</v>
      </c>
      <c r="D120" s="195" t="s">
        <v>125</v>
      </c>
      <c r="E120" s="196">
        <v>260</v>
      </c>
      <c r="F120" s="376"/>
      <c r="G120" s="163">
        <f t="shared" si="4"/>
        <v>0</v>
      </c>
    </row>
    <row r="121" spans="2:9">
      <c r="B121" s="159"/>
      <c r="D121" s="195"/>
      <c r="E121" s="196"/>
      <c r="F121" s="211"/>
    </row>
    <row r="122" spans="2:9" ht="62.4">
      <c r="B122" s="160">
        <f>B120+1</f>
        <v>13</v>
      </c>
      <c r="C122" s="187" t="s">
        <v>387</v>
      </c>
      <c r="D122" s="195" t="s">
        <v>39</v>
      </c>
      <c r="E122" s="196">
        <v>5</v>
      </c>
      <c r="F122" s="211">
        <f>SUM(G98:G121)</f>
        <v>0</v>
      </c>
      <c r="G122" s="163">
        <f>PRODUCT(E122*0.01,F122)</f>
        <v>0</v>
      </c>
    </row>
    <row r="123" spans="2:9" ht="16.2" thickBot="1">
      <c r="D123" s="195"/>
      <c r="E123" s="196"/>
      <c r="F123" s="211"/>
    </row>
    <row r="124" spans="2:9" ht="31.8" thickBot="1">
      <c r="B124" s="204"/>
      <c r="C124" s="213" t="s">
        <v>420</v>
      </c>
      <c r="D124" s="213"/>
      <c r="E124" s="207"/>
      <c r="F124" s="218"/>
      <c r="G124" s="219">
        <f>SUM(G98:G123)</f>
        <v>0</v>
      </c>
    </row>
    <row r="125" spans="2:9">
      <c r="C125" s="164"/>
      <c r="D125" s="164"/>
      <c r="E125" s="196"/>
      <c r="F125" s="211"/>
      <c r="G125" s="214"/>
    </row>
    <row r="126" spans="2:9">
      <c r="C126" s="210"/>
      <c r="D126" s="164"/>
      <c r="E126" s="196"/>
      <c r="F126" s="211"/>
      <c r="G126" s="214"/>
    </row>
    <row r="127" spans="2:9">
      <c r="B127" s="166" t="s">
        <v>354</v>
      </c>
      <c r="C127" s="164" t="s">
        <v>355</v>
      </c>
      <c r="D127" s="164"/>
      <c r="E127" s="196"/>
      <c r="F127" s="211"/>
      <c r="G127" s="214"/>
    </row>
    <row r="128" spans="2:9" ht="15.75" customHeight="1">
      <c r="B128" s="172"/>
      <c r="C128" s="164"/>
      <c r="D128" s="190" t="s">
        <v>357</v>
      </c>
      <c r="E128" s="191" t="s">
        <v>358</v>
      </c>
      <c r="F128" s="190" t="s">
        <v>359</v>
      </c>
      <c r="G128" s="192" t="s">
        <v>360</v>
      </c>
    </row>
    <row r="129" spans="2:7">
      <c r="B129" s="160">
        <v>1</v>
      </c>
      <c r="C129" s="194" t="s">
        <v>421</v>
      </c>
      <c r="D129" s="195" t="s">
        <v>28</v>
      </c>
      <c r="E129" s="196">
        <v>1</v>
      </c>
      <c r="F129" s="376"/>
      <c r="G129" s="163">
        <f>E129*F129</f>
        <v>0</v>
      </c>
    </row>
    <row r="130" spans="2:7">
      <c r="D130" s="195"/>
      <c r="E130" s="196"/>
      <c r="F130" s="211"/>
    </row>
    <row r="131" spans="2:7">
      <c r="B131" s="160">
        <f>B129+1</f>
        <v>2</v>
      </c>
      <c r="C131" s="194" t="s">
        <v>422</v>
      </c>
      <c r="D131" s="195" t="s">
        <v>28</v>
      </c>
      <c r="E131" s="196">
        <v>1</v>
      </c>
      <c r="F131" s="376"/>
      <c r="G131" s="163">
        <f t="shared" ref="G131:G137" si="5">E131*F131</f>
        <v>0</v>
      </c>
    </row>
    <row r="132" spans="2:7">
      <c r="D132" s="195"/>
      <c r="E132" s="196"/>
      <c r="F132" s="211"/>
    </row>
    <row r="133" spans="2:7" ht="62.4">
      <c r="B133" s="160">
        <f>B131+1</f>
        <v>3</v>
      </c>
      <c r="C133" s="187" t="s">
        <v>423</v>
      </c>
      <c r="D133" s="195" t="s">
        <v>424</v>
      </c>
      <c r="E133" s="196">
        <v>1</v>
      </c>
      <c r="F133" s="376"/>
      <c r="G133" s="163">
        <f t="shared" si="5"/>
        <v>0</v>
      </c>
    </row>
    <row r="134" spans="2:7">
      <c r="D134" s="195"/>
      <c r="E134" s="196"/>
      <c r="F134" s="211"/>
    </row>
    <row r="135" spans="2:7" ht="31.2">
      <c r="B135" s="160">
        <f>B133+1</f>
        <v>4</v>
      </c>
      <c r="C135" s="187" t="s">
        <v>425</v>
      </c>
      <c r="D135" s="195" t="s">
        <v>8</v>
      </c>
      <c r="E135" s="196">
        <v>1</v>
      </c>
      <c r="F135" s="376"/>
      <c r="G135" s="163">
        <f t="shared" si="5"/>
        <v>0</v>
      </c>
    </row>
    <row r="136" spans="2:7">
      <c r="D136" s="195"/>
      <c r="E136" s="196"/>
      <c r="F136" s="211"/>
    </row>
    <row r="137" spans="2:7">
      <c r="B137" s="160">
        <f>B135+1</f>
        <v>5</v>
      </c>
      <c r="C137" s="194" t="s">
        <v>426</v>
      </c>
      <c r="D137" s="195" t="s">
        <v>28</v>
      </c>
      <c r="E137" s="196">
        <v>1</v>
      </c>
      <c r="F137" s="376"/>
      <c r="G137" s="163">
        <f t="shared" si="5"/>
        <v>0</v>
      </c>
    </row>
    <row r="138" spans="2:7">
      <c r="C138" s="194"/>
      <c r="D138" s="195"/>
      <c r="E138" s="196"/>
      <c r="F138" s="211"/>
    </row>
    <row r="139" spans="2:7" ht="46.8">
      <c r="B139" s="160">
        <v>6</v>
      </c>
      <c r="C139" s="194" t="s">
        <v>619</v>
      </c>
      <c r="D139" s="195" t="s">
        <v>28</v>
      </c>
      <c r="E139" s="196">
        <v>1</v>
      </c>
      <c r="F139" s="376"/>
      <c r="G139" s="163">
        <f>E139*F139</f>
        <v>0</v>
      </c>
    </row>
    <row r="140" spans="2:7" ht="16.2" thickBot="1">
      <c r="D140" s="195"/>
      <c r="E140" s="196"/>
      <c r="F140" s="211"/>
    </row>
    <row r="141" spans="2:7" ht="16.2" thickBot="1">
      <c r="B141" s="204"/>
      <c r="C141" s="213" t="s">
        <v>427</v>
      </c>
      <c r="D141" s="213"/>
      <c r="E141" s="207"/>
      <c r="F141" s="220"/>
      <c r="G141" s="219">
        <f>SUM(G129:G140)</f>
        <v>0</v>
      </c>
    </row>
  </sheetData>
  <sheetProtection algorithmName="SHA-512" hashValue="0oZmaqskGDGQs30FC5LrsPyKvWQwBVzEqJijcQWgNgVQ14suKvDjtjKlXQ9cus9+eMAGzby+FDxrinZQYAuTuQ==" saltValue="zcYTGsJbBCtFe+gAsMLDCw==" spinCount="100000" sheet="1"/>
  <pageMargins left="0.98425196850393704" right="0.39370078740157483" top="0.98425196850393704" bottom="0.98425196850393704" header="0.51181102362204722" footer="0.51181102362204722"/>
  <pageSetup paperSize="9" firstPageNumber="0" orientation="portrait" horizontalDpi="300" verticalDpi="300" r:id="rId1"/>
  <headerFooter alignWithMargins="0">
    <oddFooter>&amp;C&amp;"Times New Roman,Navadno"&amp;12 4.4   &amp;P od 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15</vt:i4>
      </vt:variant>
    </vt:vector>
  </HeadingPairs>
  <TitlesOfParts>
    <vt:vector size="28" baseType="lpstr">
      <vt:lpstr>Rekapitulacija</vt:lpstr>
      <vt:lpstr>Rekapitulacija vozišče</vt:lpstr>
      <vt:lpstr>Popis vozišče</vt:lpstr>
      <vt:lpstr>Rekapitulacija kolesarske</vt:lpstr>
      <vt:lpstr>Popis kolesarske</vt:lpstr>
      <vt:lpstr>Rekapitulacija obvoz</vt:lpstr>
      <vt:lpstr>Popis obvoz</vt:lpstr>
      <vt:lpstr>Rekapitulacija JR</vt:lpstr>
      <vt:lpstr>Popis JR</vt:lpstr>
      <vt:lpstr>Rekapitulacija prepust</vt:lpstr>
      <vt:lpstr>Prepust Soteska-predračun</vt:lpstr>
      <vt:lpstr>Rekapitulacija začasna premosti</vt:lpstr>
      <vt:lpstr>Začasna premostitev</vt:lpstr>
      <vt:lpstr>'Prepust Soteska-predračun'!CENA</vt:lpstr>
      <vt:lpstr>'Začasna premostitev'!CENA</vt:lpstr>
      <vt:lpstr>CENA</vt:lpstr>
      <vt:lpstr>'Popis JR'!Excel_BuiltIn_Print_Area</vt:lpstr>
      <vt:lpstr>'Prepust Soteska-predračun'!KOLIC</vt:lpstr>
      <vt:lpstr>'Začasna premostitev'!KOLIC</vt:lpstr>
      <vt:lpstr>KOLIC</vt:lpstr>
      <vt:lpstr>'Popis JR'!Področje_tiskanja</vt:lpstr>
      <vt:lpstr>'Popis kolesarske'!Področje_tiskanja</vt:lpstr>
      <vt:lpstr>'Popis vozišče'!Področje_tiskanja</vt:lpstr>
      <vt:lpstr>Rekapitulacija!Področje_tiskanja</vt:lpstr>
      <vt:lpstr>'Rekapitulacija JR'!Področje_tiskanja</vt:lpstr>
      <vt:lpstr>'Popis kolesarske'!Tiskanje_naslovov</vt:lpstr>
      <vt:lpstr>'Popis obvoz'!Tiskanje_naslovov</vt:lpstr>
      <vt:lpstr>'Popis vozišče'!Tiskanje_naslovov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MarjetaArh</dc:creator>
  <cp:lastModifiedBy>Rok Presečnik</cp:lastModifiedBy>
  <cp:lastPrinted>2018-09-06T09:32:09Z</cp:lastPrinted>
  <dcterms:created xsi:type="dcterms:W3CDTF">2004-02-12T13:55:20Z</dcterms:created>
  <dcterms:modified xsi:type="dcterms:W3CDTF">2020-12-03T17:03:11Z</dcterms:modified>
</cp:coreProperties>
</file>